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สมุดงานนี้"/>
  <bookViews>
    <workbookView xWindow="0" yWindow="0" windowWidth="15570" windowHeight="8190" tabRatio="862" firstSheet="28" activeTab="33"/>
  </bookViews>
  <sheets>
    <sheet name="กสร.รวม 42 ตาราง (38+4)" sheetId="1" r:id="rId1"/>
    <sheet name="ตาราง 4.1" sheetId="2" r:id="rId2"/>
    <sheet name="ตาราง 4.1 (1)" sheetId="70" r:id="rId3"/>
    <sheet name="ตาราง 4.2" sheetId="3" r:id="rId4"/>
    <sheet name="ตาราง 4.2(1) " sheetId="27" r:id="rId5"/>
    <sheet name="ตาราง 4.2 ต่อ  (2)" sheetId="67" r:id="rId6"/>
    <sheet name="ตาราง 4.3" sheetId="5" r:id="rId7"/>
    <sheet name="ตาราง 4.3 (2) " sheetId="29" r:id="rId8"/>
    <sheet name="ตาราง 4.3 (ต่อ 3)" sheetId="30" r:id="rId9"/>
    <sheet name="ตาราง 4.4" sheetId="7" r:id="rId10"/>
    <sheet name="ตาราง 4.4 (2)" sheetId="65" r:id="rId11"/>
    <sheet name="ตาราง 4.5" sheetId="8" r:id="rId12"/>
    <sheet name="ตาราง 4.6" sheetId="9" r:id="rId13"/>
    <sheet name="ตาราง 4.6 (ต่อ 1)" sheetId="33" r:id="rId14"/>
    <sheet name="ตาราง 4.6 (ต่อ 2)" sheetId="66" r:id="rId15"/>
    <sheet name="ตาราง 4.7" sheetId="35" r:id="rId16"/>
    <sheet name="ตาราง 4.7 (ต่อ 1)" sheetId="36" r:id="rId17"/>
    <sheet name="ตาราง 4.7 (2)" sheetId="69" r:id="rId18"/>
    <sheet name="ตาราง 4.7 (3)" sheetId="72" r:id="rId19"/>
    <sheet name="ตาราง 4.7 (4)" sheetId="71" r:id="rId20"/>
    <sheet name="ตาราง 4.7 (5)" sheetId="73" r:id="rId21"/>
    <sheet name="ตาราง 4.8" sheetId="41" r:id="rId22"/>
    <sheet name="ตาราง 4.8 (ต่อ)" sheetId="42" r:id="rId23"/>
    <sheet name="ตาราง 4.9" sheetId="76" r:id="rId24"/>
    <sheet name="ตาราง 4.10" sheetId="80" r:id="rId25"/>
    <sheet name="ตาราง 4.10 (ต่อ 1)" sheetId="81" r:id="rId26"/>
    <sheet name="ตาราง 4.11" sheetId="85" r:id="rId27"/>
    <sheet name="ตาราง 4.12" sheetId="44" r:id="rId28"/>
    <sheet name="ตาราง 4.12 (ต่อ)" sheetId="45" r:id="rId29"/>
    <sheet name="ตาราง 4.13" sheetId="47" r:id="rId30"/>
    <sheet name="ตาราง 4.14" sheetId="64" r:id="rId31"/>
    <sheet name="ตาราง 4.15" sheetId="49" r:id="rId32"/>
    <sheet name="ตาราง 4.16" sheetId="50" r:id="rId33"/>
    <sheet name="ตาราง 4.16 (ต่อ)" sheetId="51" r:id="rId34"/>
    <sheet name="ตาราง 4.17" sheetId="53" r:id="rId35"/>
    <sheet name="ตาราง 4.18" sheetId="55" r:id="rId36"/>
    <sheet name="ตาราง 4.18 (ต่อ 1)" sheetId="56" r:id="rId37"/>
    <sheet name="ตาราง 4.19" sheetId="58" r:id="rId38"/>
    <sheet name="ตาราง 4.19 (ต่อ 1)" sheetId="62" r:id="rId39"/>
  </sheets>
  <externalReferences>
    <externalReference r:id="rId40"/>
  </externalReferences>
  <calcPr calcId="144525"/>
</workbook>
</file>

<file path=xl/calcChain.xml><?xml version="1.0" encoding="utf-8"?>
<calcChain xmlns="http://schemas.openxmlformats.org/spreadsheetml/2006/main">
  <c r="P87" i="85" l="1"/>
  <c r="P65" i="85"/>
  <c r="P46" i="85"/>
  <c r="P38" i="85"/>
  <c r="P28" i="85"/>
  <c r="P20" i="85"/>
  <c r="P11" i="85"/>
  <c r="P10" i="85"/>
  <c r="P20" i="81"/>
  <c r="P18" i="81"/>
  <c r="P16" i="81"/>
  <c r="P14" i="81"/>
  <c r="P12" i="81"/>
  <c r="P10" i="81"/>
  <c r="P27" i="80"/>
  <c r="P25" i="80"/>
  <c r="P23" i="80"/>
  <c r="P21" i="80"/>
  <c r="P19" i="80"/>
  <c r="P17" i="80"/>
  <c r="P15" i="80"/>
  <c r="P13" i="80"/>
  <c r="P11" i="80"/>
  <c r="P10" i="80"/>
  <c r="P19" i="76"/>
  <c r="P18" i="76"/>
  <c r="P17" i="76"/>
  <c r="P16" i="76"/>
  <c r="P15" i="76"/>
  <c r="P14" i="76"/>
  <c r="P13" i="76"/>
  <c r="P12" i="76"/>
  <c r="P11" i="76"/>
  <c r="P10" i="76"/>
  <c r="L17" i="42"/>
  <c r="L16" i="42"/>
  <c r="L15" i="42"/>
  <c r="L14" i="42"/>
  <c r="L13" i="42"/>
  <c r="L12" i="42"/>
  <c r="L47" i="41"/>
  <c r="L45" i="41"/>
  <c r="L43" i="41"/>
  <c r="L12" i="41"/>
  <c r="L16" i="66"/>
  <c r="L15" i="66"/>
  <c r="L14" i="66"/>
  <c r="L13" i="66"/>
  <c r="L12" i="66"/>
  <c r="L11" i="66"/>
  <c r="L23" i="33"/>
  <c r="L21" i="33"/>
  <c r="L19" i="33"/>
  <c r="L17" i="33"/>
  <c r="L15" i="33"/>
  <c r="L13" i="33"/>
  <c r="L11" i="33"/>
  <c r="L26" i="9"/>
  <c r="L24" i="9"/>
  <c r="L22" i="9"/>
  <c r="L20" i="9"/>
  <c r="L18" i="9"/>
  <c r="L16" i="9"/>
  <c r="L14" i="9"/>
  <c r="L12" i="9"/>
  <c r="L11" i="9"/>
  <c r="L27" i="8"/>
  <c r="L26" i="8"/>
  <c r="L25" i="8"/>
  <c r="L24" i="8"/>
  <c r="L23" i="8"/>
  <c r="L22" i="8"/>
  <c r="L20" i="8"/>
  <c r="L19" i="8"/>
  <c r="L18" i="8"/>
  <c r="L17" i="8"/>
  <c r="L16" i="8"/>
  <c r="L15" i="8"/>
  <c r="L14" i="8"/>
  <c r="L13" i="8"/>
  <c r="L12" i="8"/>
  <c r="L11" i="8"/>
  <c r="N17" i="65"/>
  <c r="N16" i="65"/>
  <c r="N15" i="65"/>
  <c r="N14" i="65"/>
  <c r="N13" i="65"/>
  <c r="N12" i="65"/>
  <c r="N47" i="7"/>
  <c r="N45" i="7"/>
  <c r="N43" i="7"/>
  <c r="N12" i="7"/>
  <c r="N17" i="67"/>
  <c r="N16" i="67"/>
  <c r="N15" i="67"/>
  <c r="N14" i="67"/>
  <c r="N13" i="67"/>
  <c r="N12" i="67"/>
  <c r="N24" i="27"/>
  <c r="N22" i="27"/>
  <c r="N20" i="27"/>
  <c r="N18" i="27"/>
  <c r="N16" i="27"/>
  <c r="N14" i="27"/>
  <c r="N12" i="27"/>
  <c r="N27" i="3"/>
  <c r="N25" i="3"/>
  <c r="N23" i="3"/>
  <c r="N21" i="3"/>
  <c r="N19" i="3"/>
  <c r="N17" i="3"/>
  <c r="N15" i="3"/>
  <c r="N13" i="3"/>
  <c r="N12" i="3"/>
  <c r="N17" i="70"/>
  <c r="N16" i="70"/>
  <c r="N15" i="70"/>
  <c r="N14" i="70"/>
  <c r="N13" i="70"/>
  <c r="N12" i="70"/>
  <c r="N12" i="2"/>
  <c r="N21" i="2"/>
  <c r="N20" i="2"/>
  <c r="N19" i="2"/>
  <c r="N18" i="2"/>
  <c r="N17" i="2"/>
  <c r="N16" i="2"/>
  <c r="N15" i="2"/>
  <c r="N14" i="2"/>
  <c r="N13" i="2"/>
  <c r="Y34" i="53" l="1"/>
  <c r="X34" i="53"/>
  <c r="W34" i="53"/>
  <c r="V34" i="53"/>
  <c r="Y24" i="53"/>
  <c r="X24" i="53"/>
  <c r="W24" i="53"/>
  <c r="V24" i="53"/>
  <c r="Y16" i="53"/>
  <c r="X16" i="53"/>
  <c r="W16" i="53"/>
  <c r="V16" i="53"/>
  <c r="Y14" i="53"/>
  <c r="X14" i="53"/>
  <c r="W14" i="53"/>
  <c r="V14" i="53"/>
  <c r="L102" i="85" l="1"/>
  <c r="H102" i="85"/>
  <c r="D102" i="85"/>
  <c r="L101" i="85"/>
  <c r="H101" i="85"/>
  <c r="D101" i="85"/>
  <c r="L100" i="85"/>
  <c r="H100" i="85"/>
  <c r="D100" i="85"/>
  <c r="L99" i="85"/>
  <c r="H99" i="85"/>
  <c r="D99" i="85"/>
  <c r="L98" i="85"/>
  <c r="H98" i="85"/>
  <c r="D98" i="85"/>
  <c r="L97" i="85"/>
  <c r="H97" i="85"/>
  <c r="D97" i="85"/>
  <c r="L96" i="85"/>
  <c r="H96" i="85"/>
  <c r="D96" i="85"/>
  <c r="L95" i="85"/>
  <c r="H95" i="85"/>
  <c r="D95" i="85"/>
  <c r="L94" i="85"/>
  <c r="H94" i="85"/>
  <c r="D94" i="85"/>
  <c r="L93" i="85"/>
  <c r="H93" i="85"/>
  <c r="D93" i="85"/>
  <c r="N93" i="85" s="1"/>
  <c r="L92" i="85"/>
  <c r="H92" i="85"/>
  <c r="D92" i="85"/>
  <c r="N92" i="85" s="1"/>
  <c r="L91" i="85"/>
  <c r="H91" i="85"/>
  <c r="D91" i="85"/>
  <c r="N91" i="85" s="1"/>
  <c r="L90" i="85"/>
  <c r="H90" i="85"/>
  <c r="D90" i="85"/>
  <c r="N90" i="85" s="1"/>
  <c r="L89" i="85"/>
  <c r="H89" i="85"/>
  <c r="D89" i="85"/>
  <c r="N89" i="85" s="1"/>
  <c r="N94" i="85" l="1"/>
  <c r="N95" i="85"/>
  <c r="N96" i="85"/>
  <c r="N98" i="85"/>
  <c r="N99" i="85"/>
  <c r="N101" i="85"/>
  <c r="N102" i="85"/>
  <c r="N100" i="85"/>
  <c r="N97" i="85"/>
  <c r="C35" i="50"/>
  <c r="D35" i="50"/>
  <c r="E35" i="50"/>
  <c r="F35" i="50"/>
  <c r="G35" i="50"/>
  <c r="H35" i="50"/>
  <c r="I35" i="50"/>
  <c r="J35" i="50"/>
  <c r="K35" i="50"/>
  <c r="L35" i="50"/>
  <c r="M35" i="50"/>
  <c r="N35" i="50"/>
  <c r="O35" i="50"/>
  <c r="P35" i="50"/>
  <c r="Q35" i="50"/>
  <c r="R35" i="50"/>
  <c r="S35" i="50"/>
  <c r="B35" i="50"/>
  <c r="C25" i="50"/>
  <c r="D25" i="50"/>
  <c r="E25" i="50"/>
  <c r="F25" i="50"/>
  <c r="G25" i="50"/>
  <c r="H25" i="50"/>
  <c r="I25" i="50"/>
  <c r="J25" i="50"/>
  <c r="K25" i="50"/>
  <c r="L25" i="50"/>
  <c r="M25" i="50"/>
  <c r="N25" i="50"/>
  <c r="O25" i="50"/>
  <c r="P25" i="50"/>
  <c r="Q25" i="50"/>
  <c r="R25" i="50"/>
  <c r="S25" i="50"/>
  <c r="B25" i="50"/>
  <c r="C17" i="50"/>
  <c r="D17" i="50"/>
  <c r="E17" i="50"/>
  <c r="F17" i="50"/>
  <c r="G17" i="50"/>
  <c r="H17" i="50"/>
  <c r="I17" i="50"/>
  <c r="J17" i="50"/>
  <c r="K17" i="50"/>
  <c r="L17" i="50"/>
  <c r="M17" i="50"/>
  <c r="N17" i="50"/>
  <c r="O17" i="50"/>
  <c r="P17" i="50"/>
  <c r="Q17" i="50"/>
  <c r="R17" i="50"/>
  <c r="S17" i="50"/>
  <c r="B17" i="50"/>
  <c r="C15" i="50"/>
  <c r="D15" i="50"/>
  <c r="E15" i="50"/>
  <c r="F15" i="50"/>
  <c r="G15" i="50"/>
  <c r="H15" i="50"/>
  <c r="I15" i="50"/>
  <c r="J15" i="50"/>
  <c r="K15" i="50"/>
  <c r="L15" i="50"/>
  <c r="M15" i="50"/>
  <c r="N15" i="50"/>
  <c r="O15" i="50"/>
  <c r="P15" i="50"/>
  <c r="Q15" i="50"/>
  <c r="R15" i="50"/>
  <c r="S15" i="50"/>
  <c r="B15" i="50"/>
  <c r="C32" i="49"/>
  <c r="D32" i="49"/>
  <c r="E32" i="49"/>
  <c r="F32" i="49"/>
  <c r="G32" i="49"/>
  <c r="H32" i="49"/>
  <c r="I32" i="49"/>
  <c r="J32" i="49"/>
  <c r="K32" i="49"/>
  <c r="L32" i="49"/>
  <c r="B32" i="49"/>
  <c r="C22" i="49"/>
  <c r="D22" i="49"/>
  <c r="E22" i="49"/>
  <c r="F22" i="49"/>
  <c r="G22" i="49"/>
  <c r="H22" i="49"/>
  <c r="I22" i="49"/>
  <c r="J22" i="49"/>
  <c r="K22" i="49"/>
  <c r="L22" i="49"/>
  <c r="B22" i="49"/>
  <c r="C14" i="49"/>
  <c r="D14" i="49"/>
  <c r="E14" i="49"/>
  <c r="F14" i="49"/>
  <c r="G14" i="49"/>
  <c r="H14" i="49"/>
  <c r="I14" i="49"/>
  <c r="J14" i="49"/>
  <c r="K14" i="49"/>
  <c r="L14" i="49"/>
  <c r="B14" i="49"/>
  <c r="C12" i="49"/>
  <c r="D12" i="49"/>
  <c r="E12" i="49"/>
  <c r="F12" i="49"/>
  <c r="G12" i="49"/>
  <c r="H12" i="49"/>
  <c r="I12" i="49"/>
  <c r="J12" i="49"/>
  <c r="K12" i="49"/>
  <c r="L12" i="49"/>
  <c r="B12" i="49"/>
  <c r="I29" i="64" l="1"/>
  <c r="I39" i="64"/>
  <c r="C13" i="64" l="1"/>
  <c r="C19" i="64" s="1"/>
  <c r="D13" i="64"/>
  <c r="E13" i="64"/>
  <c r="E19" i="64" s="1"/>
  <c r="F13" i="64"/>
  <c r="F19" i="64" s="1"/>
  <c r="G13" i="64"/>
  <c r="G19" i="64" s="1"/>
  <c r="H13" i="64"/>
  <c r="I13" i="64"/>
  <c r="I19" i="64" s="1"/>
  <c r="J13" i="64"/>
  <c r="J19" i="64" s="1"/>
  <c r="K13" i="64"/>
  <c r="K19" i="64" s="1"/>
  <c r="B13" i="64"/>
  <c r="B19" i="64" s="1"/>
  <c r="K88" i="64"/>
  <c r="J88" i="64"/>
  <c r="I88" i="64"/>
  <c r="H88" i="64"/>
  <c r="G88" i="64"/>
  <c r="F88" i="64"/>
  <c r="E88" i="64"/>
  <c r="D88" i="64"/>
  <c r="C88" i="64"/>
  <c r="B88" i="64"/>
  <c r="K66" i="64"/>
  <c r="J66" i="64"/>
  <c r="I66" i="64"/>
  <c r="H66" i="64"/>
  <c r="G66" i="64"/>
  <c r="F66" i="64"/>
  <c r="E66" i="64"/>
  <c r="D66" i="64"/>
  <c r="C66" i="64"/>
  <c r="B66" i="64"/>
  <c r="K47" i="64"/>
  <c r="J47" i="64"/>
  <c r="I47" i="64"/>
  <c r="H47" i="64"/>
  <c r="G47" i="64"/>
  <c r="F47" i="64"/>
  <c r="E47" i="64"/>
  <c r="D47" i="64"/>
  <c r="C47" i="64"/>
  <c r="B47" i="64"/>
  <c r="K39" i="64"/>
  <c r="J39" i="64"/>
  <c r="H39" i="64"/>
  <c r="G39" i="64"/>
  <c r="F39" i="64"/>
  <c r="E39" i="64"/>
  <c r="D39" i="64"/>
  <c r="C39" i="64"/>
  <c r="B39" i="64"/>
  <c r="K29" i="64"/>
  <c r="J29" i="64"/>
  <c r="H29" i="64"/>
  <c r="G29" i="64"/>
  <c r="F29" i="64"/>
  <c r="E29" i="64"/>
  <c r="D29" i="64"/>
  <c r="C29" i="64"/>
  <c r="B29" i="64"/>
  <c r="K21" i="64"/>
  <c r="J21" i="64"/>
  <c r="I21" i="64"/>
  <c r="H21" i="64"/>
  <c r="G21" i="64"/>
  <c r="F21" i="64"/>
  <c r="E21" i="64"/>
  <c r="D21" i="64"/>
  <c r="C21" i="64"/>
  <c r="B21" i="64"/>
  <c r="H19" i="64"/>
  <c r="D19" i="64"/>
  <c r="C35" i="41" l="1"/>
  <c r="D35" i="41"/>
  <c r="E35" i="41"/>
  <c r="F35" i="41"/>
  <c r="G35" i="41"/>
  <c r="H35" i="41"/>
  <c r="J35" i="41"/>
  <c r="K35" i="41"/>
  <c r="M35" i="41"/>
  <c r="N35" i="41"/>
  <c r="O35" i="41"/>
  <c r="P35" i="41"/>
  <c r="Q35" i="41"/>
  <c r="B35" i="41"/>
  <c r="C25" i="41"/>
  <c r="D25" i="41"/>
  <c r="L25" i="41" s="1"/>
  <c r="E25" i="41"/>
  <c r="F25" i="41"/>
  <c r="G25" i="41"/>
  <c r="H25" i="41"/>
  <c r="J25" i="41"/>
  <c r="K25" i="41"/>
  <c r="M25" i="41"/>
  <c r="N25" i="41"/>
  <c r="O25" i="41"/>
  <c r="P25" i="41"/>
  <c r="Q25" i="41"/>
  <c r="B25" i="41"/>
  <c r="C17" i="41"/>
  <c r="D17" i="41"/>
  <c r="E17" i="41"/>
  <c r="F17" i="41"/>
  <c r="G17" i="41"/>
  <c r="H17" i="41"/>
  <c r="J17" i="41"/>
  <c r="K17" i="41"/>
  <c r="M17" i="41"/>
  <c r="N17" i="41"/>
  <c r="O17" i="41"/>
  <c r="P17" i="41"/>
  <c r="Q17" i="41"/>
  <c r="B17" i="41"/>
  <c r="C15" i="41"/>
  <c r="D15" i="41"/>
  <c r="L15" i="41" s="1"/>
  <c r="E15" i="41"/>
  <c r="F15" i="41"/>
  <c r="G15" i="41"/>
  <c r="H15" i="41"/>
  <c r="J15" i="41"/>
  <c r="K15" i="41"/>
  <c r="M15" i="41"/>
  <c r="N15" i="41"/>
  <c r="O15" i="41"/>
  <c r="P15" i="41"/>
  <c r="Q15" i="41"/>
  <c r="B15" i="41"/>
  <c r="C34" i="53"/>
  <c r="D34" i="53"/>
  <c r="E34" i="53"/>
  <c r="F34" i="53"/>
  <c r="G34" i="53"/>
  <c r="H34" i="53"/>
  <c r="I34" i="53"/>
  <c r="J34" i="53"/>
  <c r="K34" i="53"/>
  <c r="L34" i="53"/>
  <c r="M34" i="53"/>
  <c r="N34" i="53"/>
  <c r="O34" i="53"/>
  <c r="P34" i="53"/>
  <c r="Q34" i="53"/>
  <c r="R34" i="53"/>
  <c r="S34" i="53"/>
  <c r="T34" i="53"/>
  <c r="U34" i="53"/>
  <c r="B34" i="53"/>
  <c r="C24" i="53"/>
  <c r="D24" i="53"/>
  <c r="E24" i="53"/>
  <c r="F24" i="53"/>
  <c r="G24" i="53"/>
  <c r="H24" i="53"/>
  <c r="I24" i="53"/>
  <c r="J24" i="53"/>
  <c r="K24" i="53"/>
  <c r="L24" i="53"/>
  <c r="M24" i="53"/>
  <c r="N24" i="53"/>
  <c r="O24" i="53"/>
  <c r="P24" i="53"/>
  <c r="Q24" i="53"/>
  <c r="R24" i="53"/>
  <c r="S24" i="53"/>
  <c r="T24" i="53"/>
  <c r="U24" i="53"/>
  <c r="B24" i="53"/>
  <c r="C16" i="53"/>
  <c r="D16" i="53"/>
  <c r="E16" i="53"/>
  <c r="F16" i="53"/>
  <c r="G16" i="53"/>
  <c r="H16" i="53"/>
  <c r="I16" i="53"/>
  <c r="J16" i="53"/>
  <c r="K16" i="53"/>
  <c r="L16" i="53"/>
  <c r="M16" i="53"/>
  <c r="N16" i="53"/>
  <c r="O16" i="53"/>
  <c r="P16" i="53"/>
  <c r="Q16" i="53"/>
  <c r="R16" i="53"/>
  <c r="S16" i="53"/>
  <c r="T16" i="53"/>
  <c r="U16" i="53"/>
  <c r="B16" i="53"/>
  <c r="C14" i="53"/>
  <c r="D14" i="53"/>
  <c r="E14" i="53"/>
  <c r="F14" i="53"/>
  <c r="G14" i="53"/>
  <c r="H14" i="53"/>
  <c r="I14" i="53"/>
  <c r="J14" i="53"/>
  <c r="K14" i="53"/>
  <c r="L14" i="53"/>
  <c r="M14" i="53"/>
  <c r="N14" i="53"/>
  <c r="O14" i="53"/>
  <c r="P14" i="53"/>
  <c r="Q14" i="53"/>
  <c r="R14" i="53"/>
  <c r="S14" i="53"/>
  <c r="T14" i="53"/>
  <c r="U14" i="53"/>
  <c r="B14" i="53"/>
  <c r="C33" i="47"/>
  <c r="D33" i="47"/>
  <c r="E33" i="47"/>
  <c r="F33" i="47"/>
  <c r="B33" i="47"/>
  <c r="C23" i="47"/>
  <c r="D23" i="47"/>
  <c r="E23" i="47"/>
  <c r="F23" i="47"/>
  <c r="B23" i="47"/>
  <c r="C15" i="47"/>
  <c r="D15" i="47"/>
  <c r="E15" i="47"/>
  <c r="F15" i="47"/>
  <c r="B15" i="47"/>
  <c r="C13" i="47"/>
  <c r="D13" i="47"/>
  <c r="E13" i="47"/>
  <c r="F13" i="47"/>
  <c r="B13" i="47"/>
  <c r="L17" i="41" l="1"/>
  <c r="L35" i="41"/>
  <c r="C35" i="7"/>
  <c r="D35" i="7"/>
  <c r="E35" i="7"/>
  <c r="F35" i="7"/>
  <c r="G35" i="7"/>
  <c r="H35" i="7"/>
  <c r="I35" i="7"/>
  <c r="J35" i="7"/>
  <c r="L35" i="7"/>
  <c r="M35" i="7"/>
  <c r="P35" i="7"/>
  <c r="Q35" i="7"/>
  <c r="R35" i="7"/>
  <c r="T35" i="7"/>
  <c r="B35" i="7"/>
  <c r="N35" i="7" l="1"/>
  <c r="C25" i="7"/>
  <c r="D25" i="7"/>
  <c r="E25" i="7"/>
  <c r="F25" i="7"/>
  <c r="G25" i="7"/>
  <c r="H25" i="7"/>
  <c r="I25" i="7"/>
  <c r="J25" i="7"/>
  <c r="L25" i="7"/>
  <c r="M25" i="7"/>
  <c r="O25" i="7"/>
  <c r="P25" i="7"/>
  <c r="Q25" i="7"/>
  <c r="R25" i="7"/>
  <c r="T25" i="7"/>
  <c r="B25" i="7"/>
  <c r="C17" i="7"/>
  <c r="D17" i="7"/>
  <c r="N17" i="7" s="1"/>
  <c r="E17" i="7"/>
  <c r="F17" i="7"/>
  <c r="G17" i="7"/>
  <c r="H17" i="7"/>
  <c r="I17" i="7"/>
  <c r="J17" i="7"/>
  <c r="L17" i="7"/>
  <c r="M17" i="7"/>
  <c r="O17" i="7"/>
  <c r="P17" i="7"/>
  <c r="Q17" i="7"/>
  <c r="R17" i="7"/>
  <c r="T17" i="7"/>
  <c r="B17" i="7"/>
  <c r="C15" i="7"/>
  <c r="D15" i="7"/>
  <c r="N15" i="7" s="1"/>
  <c r="E15" i="7"/>
  <c r="F15" i="7"/>
  <c r="G15" i="7"/>
  <c r="H15" i="7"/>
  <c r="I15" i="7"/>
  <c r="J15" i="7"/>
  <c r="L15" i="7"/>
  <c r="M15" i="7"/>
  <c r="O15" i="7"/>
  <c r="P15" i="7"/>
  <c r="Q15" i="7"/>
  <c r="R15" i="7"/>
  <c r="T15" i="7"/>
  <c r="B15" i="7"/>
  <c r="N25" i="7" l="1"/>
  <c r="F10" i="66"/>
  <c r="F10" i="8"/>
  <c r="F10" i="9"/>
  <c r="F10" i="33"/>
</calcChain>
</file>

<file path=xl/sharedStrings.xml><?xml version="1.0" encoding="utf-8"?>
<sst xmlns="http://schemas.openxmlformats.org/spreadsheetml/2006/main" count="3579" uniqueCount="700">
  <si>
    <t>ลูกจ้างที่ผ่านการตรวจ</t>
  </si>
  <si>
    <t>ผลการตรวจ</t>
  </si>
  <si>
    <t>จำนวนลูกจ้างทั้งสิ้น</t>
  </si>
  <si>
    <t>จำนวนลูกจ้างฝ่ายผลิต</t>
  </si>
  <si>
    <t>ถูกต้อง</t>
  </si>
  <si>
    <t>แนะนำ</t>
  </si>
  <si>
    <t>ออกคำสั่ง</t>
  </si>
  <si>
    <t>ส่งเอกสาร</t>
  </si>
  <si>
    <t>พบ</t>
  </si>
  <si>
    <t>ปฏิบัติ</t>
  </si>
  <si>
    <t>แห่ง</t>
  </si>
  <si>
    <t>ครั้ง</t>
  </si>
  <si>
    <t>รวม</t>
  </si>
  <si>
    <t>ชาย</t>
  </si>
  <si>
    <t>ร้อยละ</t>
  </si>
  <si>
    <t>ลูกจ้าง</t>
  </si>
  <si>
    <t>ข้อมูลย้อนหลัง</t>
  </si>
  <si>
    <t>-</t>
  </si>
  <si>
    <t>อุตสาหกรรม</t>
  </si>
  <si>
    <t>หญิง</t>
  </si>
  <si>
    <t>เกษตรกรรม การล่าสัตว์ และการป่าไม้</t>
  </si>
  <si>
    <t>การประมง</t>
  </si>
  <si>
    <t>การทำเหมืองแร่และเหมืองหิน</t>
  </si>
  <si>
    <t>การผลิต</t>
  </si>
  <si>
    <t>การไฟฟ้า ก๊าซและการประปา</t>
  </si>
  <si>
    <t>การก่อสร้าง</t>
  </si>
  <si>
    <t>โรงแรมและภัตตาคาร</t>
  </si>
  <si>
    <t>การขนส่ง สถานที่เก็บสินค้าและการคมนาคม</t>
  </si>
  <si>
    <t>ตัวกลางทางการเงิน</t>
  </si>
  <si>
    <t>การศึกษา</t>
  </si>
  <si>
    <t>ลูกจ้างในครัวเรือนส่วนบุคคล</t>
  </si>
  <si>
    <t>ไฟฟ้า</t>
  </si>
  <si>
    <t>ภาค</t>
  </si>
  <si>
    <t>กทม</t>
  </si>
  <si>
    <t>5 จวรอบ กทม.</t>
  </si>
  <si>
    <t>กรุงเทพมหานคร
และปริมณฑล</t>
  </si>
  <si>
    <t>พระนครศรีอยุธยา</t>
  </si>
  <si>
    <t>อ่างทอง</t>
  </si>
  <si>
    <t>ลพบุรี</t>
  </si>
  <si>
    <t>สิงห์บุรี</t>
  </si>
  <si>
    <t>ชัยนาท</t>
  </si>
  <si>
    <t>สระบุรี</t>
  </si>
  <si>
    <t>ภาคตะวันออก</t>
  </si>
  <si>
    <t>ชลบุรี</t>
  </si>
  <si>
    <t>ระยอง</t>
  </si>
  <si>
    <t>จันทบุรี</t>
  </si>
  <si>
    <t>ตราด</t>
  </si>
  <si>
    <t>ฉะเชิงเทรา</t>
  </si>
  <si>
    <t>ปราจีนบุรี</t>
  </si>
  <si>
    <t>นครนายก</t>
  </si>
  <si>
    <t>สระแก้ว</t>
  </si>
  <si>
    <t>ภาคตะวันตก</t>
  </si>
  <si>
    <t>ราชบุรี</t>
  </si>
  <si>
    <t xml:space="preserve"> กาญจนบุรี</t>
  </si>
  <si>
    <t>สุพรรณบุรี</t>
  </si>
  <si>
    <t>สมุทรสงคราม</t>
  </si>
  <si>
    <t>เพชรบุรี</t>
  </si>
  <si>
    <t>ประจวบคีรีขันธ์</t>
  </si>
  <si>
    <t>ภาคเหนือ</t>
  </si>
  <si>
    <t>ภาคตะวันออกเฉียงเหนือ</t>
  </si>
  <si>
    <t>ภาคใต้</t>
  </si>
  <si>
    <t>เด็ก</t>
  </si>
  <si>
    <t>วันหยุด</t>
  </si>
  <si>
    <t>ลาป่วย</t>
  </si>
  <si>
    <t>ลาทำหมัน</t>
  </si>
  <si>
    <t>ลาคลอด</t>
  </si>
  <si>
    <t>ค่าจ้างขั้นต่ำ</t>
  </si>
  <si>
    <t>ข้อบังคับ</t>
  </si>
  <si>
    <t>ทะเบียน</t>
  </si>
  <si>
    <t>สถานที่</t>
  </si>
  <si>
    <t>คน</t>
  </si>
  <si>
    <t>จัดทำ</t>
  </si>
  <si>
    <t>สปก.</t>
  </si>
  <si>
    <t>2556  (2013)</t>
  </si>
  <si>
    <t>2555   (2012)</t>
  </si>
  <si>
    <t>2554   (2011)</t>
  </si>
  <si>
    <t>2553   (2010)</t>
  </si>
  <si>
    <t>2552   (2009)</t>
  </si>
  <si>
    <t>2555  (2012)</t>
  </si>
  <si>
    <t>2554  (2011)</t>
  </si>
  <si>
    <t>2553  (2010)</t>
  </si>
  <si>
    <t>2552  (2009)</t>
  </si>
  <si>
    <t>2557  (2014)</t>
  </si>
  <si>
    <t>2557 (2014)</t>
  </si>
  <si>
    <t xml:space="preserve">Employees Inspected </t>
  </si>
  <si>
    <t>Result</t>
  </si>
  <si>
    <t xml:space="preserve">Establishments Inspected </t>
  </si>
  <si>
    <t>Total Employees</t>
  </si>
  <si>
    <t>Production Section Employees</t>
  </si>
  <si>
    <t xml:space="preserve">legal </t>
  </si>
  <si>
    <t>ไม่ถูกต้อง</t>
  </si>
  <si>
    <t xml:space="preserve">Illegal </t>
  </si>
  <si>
    <t>สถานประกอบกิจการ</t>
  </si>
  <si>
    <t>ที่ผ่านการตรวจ</t>
  </si>
  <si>
    <t>Est.</t>
  </si>
  <si>
    <t>Times</t>
  </si>
  <si>
    <t>ออกคำสั่ง Order of</t>
  </si>
  <si>
    <t>รวบรวม</t>
  </si>
  <si>
    <t>ขนาดสถานประกอบกิจการ</t>
  </si>
  <si>
    <t>หยุดการใช้</t>
  </si>
  <si>
    <t>ข้อเท็จจริง</t>
  </si>
  <si>
    <t>Size of Establishments</t>
  </si>
  <si>
    <t>Advice</t>
  </si>
  <si>
    <t>Document</t>
  </si>
  <si>
    <t>Presen-</t>
  </si>
  <si>
    <t>Compliance</t>
  </si>
  <si>
    <t>เครื่องจักร</t>
  </si>
  <si>
    <t>เพื่อส่งเรื่อง</t>
  </si>
  <si>
    <t>(Employees)</t>
  </si>
  <si>
    <t>Submission</t>
  </si>
  <si>
    <t>tation</t>
  </si>
  <si>
    <t>Stop</t>
  </si>
  <si>
    <t>ดำเนินคดี</t>
  </si>
  <si>
    <t>machine</t>
  </si>
  <si>
    <t>Collect</t>
  </si>
  <si>
    <t>Total</t>
  </si>
  <si>
    <t>Male</t>
  </si>
  <si>
    <t>Female</t>
  </si>
  <si>
    <t>%</t>
  </si>
  <si>
    <t>Employees</t>
  </si>
  <si>
    <t>operation</t>
  </si>
  <si>
    <t>evidence for</t>
  </si>
  <si>
    <t>legal action</t>
  </si>
  <si>
    <t>Industry</t>
  </si>
  <si>
    <t>Agriculture, hunting and forestry</t>
  </si>
  <si>
    <t>Fishing</t>
  </si>
  <si>
    <t>Mining and quarrying</t>
  </si>
  <si>
    <t>Manufacturing</t>
  </si>
  <si>
    <t>Electricity, gas and water supply</t>
  </si>
  <si>
    <t>Construction</t>
  </si>
  <si>
    <t>การขายส่ง การขายปลีก การซ่อมแซมยานยนต์ จักรยานยนต์ ของใช้ส่วนบุคคลและของใช้ในครัวเรือน</t>
  </si>
  <si>
    <t>Wholesale and retail trade, repair of motor vehicles, motorcycles and personal and household goods</t>
  </si>
  <si>
    <t>Hotels and restaurants</t>
  </si>
  <si>
    <t>Transport, storage and communications</t>
  </si>
  <si>
    <t>Financial intermediation</t>
  </si>
  <si>
    <t>บริการด้านอสังหาริมทรัพย์ การให้เช่าและบริการทางธุรกิจ</t>
  </si>
  <si>
    <t>Real estate, renting and business activities</t>
  </si>
  <si>
    <t>Education</t>
  </si>
  <si>
    <t>การบริการด้านสุขภาพและงานสังคมสงเคราะห์</t>
  </si>
  <si>
    <t>Health and social work</t>
  </si>
  <si>
    <t xml:space="preserve">การให้บริการชุมชน สังคม และบริการส่วนบุคคลอื่น ๆ </t>
  </si>
  <si>
    <t>Other community, social and  personal service activities</t>
  </si>
  <si>
    <t>Private households with employed persons</t>
  </si>
  <si>
    <r>
      <t xml:space="preserve"> </t>
    </r>
    <r>
      <rPr>
        <b/>
        <sz val="10"/>
        <color indexed="9"/>
        <rFont val="TH SarabunPSK"/>
        <family val="2"/>
      </rPr>
      <t>Note</t>
    </r>
    <r>
      <rPr>
        <sz val="10"/>
        <rFont val="TH SarabunPSK"/>
        <family val="2"/>
      </rPr>
      <t xml:space="preserve">        </t>
    </r>
    <r>
      <rPr>
        <sz val="10"/>
        <color indexed="9"/>
        <rFont val="TH SarabunPSK"/>
        <family val="2"/>
      </rPr>
      <t>:</t>
    </r>
    <r>
      <rPr>
        <sz val="10"/>
        <rFont val="TH SarabunPSK"/>
        <family val="2"/>
      </rPr>
      <t xml:space="preserve">  4. Inspected establishments and compliance with the law, the officer may give them  an additional advice to comply with law.</t>
    </r>
  </si>
  <si>
    <t xml:space="preserve">TABLE 4.3   ESTABLISHMENTS  INSPECTED  THAT  COMPILED  WITH  THE  ILLEGAL  PROVISION  UNDER  OCCUPATIONAL  SAFETY  AND  HEALTH  INSPECTION </t>
  </si>
  <si>
    <t>เรื่องที่ปฏิบัติไม่ถูกต้องตามกฎกระทรวง/ประกาศ(แห่ง)    Illegal  Type (Est.)</t>
  </si>
  <si>
    <t>ภาวะ</t>
  </si>
  <si>
    <t>ที่ผ่านการตรวจและ</t>
  </si>
  <si>
    <t>ที่อับ</t>
  </si>
  <si>
    <t>ความร้อน</t>
  </si>
  <si>
    <t>การตรวจ</t>
  </si>
  <si>
    <t>ประดา</t>
  </si>
  <si>
    <t>รังสี</t>
  </si>
  <si>
    <t>จป.</t>
  </si>
  <si>
    <t>เขต</t>
  </si>
  <si>
    <t>เครื่อง</t>
  </si>
  <si>
    <t xml:space="preserve">สาร </t>
  </si>
  <si>
    <t>ตกจาก</t>
  </si>
  <si>
    <t>หม้อน้ำ</t>
  </si>
  <si>
    <t>อากาศ</t>
  </si>
  <si>
    <t>แวดล้อม</t>
  </si>
  <si>
    <t xml:space="preserve">ปฏิบัติไม่ถูกต้อง </t>
  </si>
  <si>
    <t>แสง</t>
  </si>
  <si>
    <t>สุขภาพ</t>
  </si>
  <si>
    <t>น้ำ</t>
  </si>
  <si>
    <t>ชนิด</t>
  </si>
  <si>
    <t>คณะกรรมการฯ</t>
  </si>
  <si>
    <t>ก่อสร้าง</t>
  </si>
  <si>
    <t>จักร</t>
  </si>
  <si>
    <t>เคมี</t>
  </si>
  <si>
    <t>Electricity</t>
  </si>
  <si>
    <t>ที่สูง</t>
  </si>
  <si>
    <t>Boilers</t>
  </si>
  <si>
    <t>Confined</t>
  </si>
  <si>
    <t>mental</t>
  </si>
  <si>
    <t>อุตสาหรรม</t>
  </si>
  <si>
    <t>(แห่ง)</t>
  </si>
  <si>
    <t>เสียง</t>
  </si>
  <si>
    <t>Health</t>
  </si>
  <si>
    <t>Diver</t>
  </si>
  <si>
    <t>ก่อไอออน</t>
  </si>
  <si>
    <t>(สารเคมี)</t>
  </si>
  <si>
    <t>และ</t>
  </si>
  <si>
    <t>Construc-</t>
  </si>
  <si>
    <t>ปั้นจั่น</t>
  </si>
  <si>
    <t>อันตราย</t>
  </si>
  <si>
    <t>Fall of</t>
  </si>
  <si>
    <t>Fire</t>
  </si>
  <si>
    <t xml:space="preserve">Safety </t>
  </si>
  <si>
    <t>Space</t>
  </si>
  <si>
    <t>Condition</t>
  </si>
  <si>
    <t xml:space="preserve">Establishments </t>
  </si>
  <si>
    <t>Heat</t>
  </si>
  <si>
    <t>Cheack</t>
  </si>
  <si>
    <t>Ionizing</t>
  </si>
  <si>
    <t>Environ-</t>
  </si>
  <si>
    <t>หน่วยงานฯ</t>
  </si>
  <si>
    <t>tion</t>
  </si>
  <si>
    <t>Danger</t>
  </si>
  <si>
    <t>Persons</t>
  </si>
  <si>
    <t>Accident</t>
  </si>
  <si>
    <t>committee</t>
  </si>
  <si>
    <t xml:space="preserve">Inspected  </t>
  </si>
  <si>
    <t>Light</t>
  </si>
  <si>
    <t>Up</t>
  </si>
  <si>
    <t>Radiation</t>
  </si>
  <si>
    <t>Jor-po</t>
  </si>
  <si>
    <t>Area</t>
  </si>
  <si>
    <t>Machines</t>
  </si>
  <si>
    <t>Chemical</t>
  </si>
  <si>
    <t>from</t>
  </si>
  <si>
    <t xml:space="preserve">and non-compliance  </t>
  </si>
  <si>
    <t>Noise</t>
  </si>
  <si>
    <t>Crane</t>
  </si>
  <si>
    <t>Heights</t>
  </si>
  <si>
    <t>with the law</t>
  </si>
  <si>
    <t>(Chemical)</t>
  </si>
  <si>
    <t>and</t>
  </si>
  <si>
    <t>(Est.)</t>
  </si>
  <si>
    <t>And Safety</t>
  </si>
  <si>
    <t>Derrick</t>
  </si>
  <si>
    <t>Department</t>
  </si>
  <si>
    <t>เรื่องที่ปฏิบัติไม่ถูกต้องตามกฎกระทรวง/ประกาศ (แห่ง)    Illegal  Type (Est.)</t>
  </si>
  <si>
    <r>
      <t xml:space="preserve"> </t>
    </r>
    <r>
      <rPr>
        <b/>
        <sz val="10"/>
        <color indexed="8"/>
        <rFont val="TH SarabunPSK"/>
        <family val="2"/>
      </rPr>
      <t>หมายเหตุ</t>
    </r>
    <r>
      <rPr>
        <sz val="10"/>
        <color indexed="8"/>
        <rFont val="TH SarabunPSK"/>
        <family val="2"/>
      </rPr>
      <t xml:space="preserve">    :  ผลรวมเรื่องที่ปฏิบัติไม่ถูกต้องตามกฎกระทรวง/ประกาศกระทรวงอาจไม่เท่าจำนวนสถานประกอบกิจการที่ผ่านการตรวจและปฏิบัติไม่ถูกต้อง ไม่อยู่ในเงื่อนไขที่ต้องตรวจตามกฎกระทรวง/ประกาศกระทรวงเนื่องจากสถานประกอบกิจการที่ปฏิบัติไม่ถูกต้องบางแห่ง </t>
    </r>
  </si>
  <si>
    <r>
      <t xml:space="preserve"> Note</t>
    </r>
    <r>
      <rPr>
        <sz val="10"/>
        <color indexed="8"/>
        <rFont val="TH SarabunPSK"/>
        <family val="2"/>
      </rPr>
      <t xml:space="preserve">         :  Sum of non-compliance with the Ministerial's regulations and notifications might not be equal to the inspected establishments and non-compliance with the law, because some of those establishments were not under the condition </t>
    </r>
  </si>
  <si>
    <t xml:space="preserve">                     of inspection to  the Ministerial's regulations and notifications.</t>
  </si>
  <si>
    <t>(Region)</t>
  </si>
  <si>
    <t>ผลการตรวจ  Result</t>
  </si>
  <si>
    <t xml:space="preserve"> Employees Inspected</t>
  </si>
  <si>
    <t>Establishments Inspected</t>
  </si>
  <si>
    <t>Legal</t>
  </si>
  <si>
    <t xml:space="preserve"> Illegal</t>
  </si>
  <si>
    <t xml:space="preserve">  Size of Establishment</t>
  </si>
  <si>
    <t>ออกหนังสือ</t>
  </si>
  <si>
    <t>เปรียบ</t>
  </si>
  <si>
    <t>ดำเนินคดีชั้น</t>
  </si>
  <si>
    <t>เชิญพบ</t>
  </si>
  <si>
    <t>ให้</t>
  </si>
  <si>
    <t>เทียบ</t>
  </si>
  <si>
    <t>พนักงานสอบสวน</t>
  </si>
  <si>
    <t>Child</t>
  </si>
  <si>
    <t>Order of</t>
  </si>
  <si>
    <t>ปรับ</t>
  </si>
  <si>
    <t>Criminal Action</t>
  </si>
  <si>
    <t>Fine</t>
  </si>
  <si>
    <r>
      <t xml:space="preserve">หมายเหตุ    </t>
    </r>
    <r>
      <rPr>
        <sz val="10"/>
        <rFont val="TH SarabunPSK"/>
        <family val="2"/>
      </rPr>
      <t xml:space="preserve">:  </t>
    </r>
    <r>
      <rPr>
        <b/>
        <sz val="10"/>
        <rFont val="TH SarabunPSK"/>
        <family val="2"/>
      </rPr>
      <t xml:space="preserve"> </t>
    </r>
    <r>
      <rPr>
        <sz val="10"/>
        <rFont val="TH SarabunPSK"/>
        <family val="2"/>
      </rPr>
      <t>1</t>
    </r>
    <r>
      <rPr>
        <b/>
        <sz val="10"/>
        <rFont val="TH SarabunPSK"/>
        <family val="2"/>
      </rPr>
      <t xml:space="preserve">. </t>
    </r>
    <r>
      <rPr>
        <sz val="10"/>
        <rFont val="TH SarabunPSK"/>
        <family val="2"/>
      </rPr>
      <t>ผลรวมจำนวนสถานประกอบกิจการและจำนวนลูกจ้างไม่นับซ้ำ</t>
    </r>
  </si>
  <si>
    <r>
      <t xml:space="preserve">Note </t>
    </r>
    <r>
      <rPr>
        <b/>
        <sz val="10"/>
        <color indexed="9"/>
        <rFont val="TH SarabunPSK"/>
        <family val="2"/>
      </rPr>
      <t>หมาย</t>
    </r>
    <r>
      <rPr>
        <sz val="10"/>
        <rFont val="TH SarabunPSK"/>
        <family val="2"/>
      </rPr>
      <t xml:space="preserve"> :   1. Sum of non-double count of establishments and employees.</t>
    </r>
  </si>
  <si>
    <t>เรื่องที่ปฏิบัติไม่ถูกต้อง  Illegal type</t>
  </si>
  <si>
    <t>วัน</t>
  </si>
  <si>
    <t>เวลา</t>
  </si>
  <si>
    <t>เงินประกัน</t>
  </si>
  <si>
    <t>วันหยุด  Holiday</t>
  </si>
  <si>
    <t>สิทธิการลา   Leave</t>
  </si>
  <si>
    <t>สวัสดิการ</t>
  </si>
  <si>
    <t>ทำงาน</t>
  </si>
  <si>
    <t>พัก</t>
  </si>
  <si>
    <t>ในการทำงาน</t>
  </si>
  <si>
    <t>ประจำ</t>
  </si>
  <si>
    <t>ตาม</t>
  </si>
  <si>
    <t>พักผ่อน</t>
  </si>
  <si>
    <t>ลาเพื่อ</t>
  </si>
  <si>
    <t>Welfare</t>
  </si>
  <si>
    <t>Working</t>
  </si>
  <si>
    <t>Rest</t>
  </si>
  <si>
    <t>Deposit</t>
  </si>
  <si>
    <t>สัปดาห์</t>
  </si>
  <si>
    <t>ประเพณี</t>
  </si>
  <si>
    <t>ประจำปี</t>
  </si>
  <si>
    <t xml:space="preserve">Sick </t>
  </si>
  <si>
    <t>Leave for</t>
  </si>
  <si>
    <t>Maternity</t>
  </si>
  <si>
    <t>ฝึกอบรม</t>
  </si>
  <si>
    <t>ส่งเสริมเด็ก</t>
  </si>
  <si>
    <t>(คณะกรรมการ</t>
  </si>
  <si>
    <t>Day</t>
  </si>
  <si>
    <t>Time</t>
  </si>
  <si>
    <t>for</t>
  </si>
  <si>
    <t>Weekly</t>
  </si>
  <si>
    <t>Traditional</t>
  </si>
  <si>
    <t>Annual</t>
  </si>
  <si>
    <t xml:space="preserve"> Leave</t>
  </si>
  <si>
    <t>sterilisation</t>
  </si>
  <si>
    <t>Leave</t>
  </si>
  <si>
    <t xml:space="preserve">สวัสดิการ </t>
  </si>
  <si>
    <t>Employment</t>
  </si>
  <si>
    <t>training</t>
  </si>
  <si>
    <t>development</t>
  </si>
  <si>
    <t xml:space="preserve"> Welfare</t>
  </si>
  <si>
    <t>and  non-compliance</t>
  </si>
  <si>
    <t>and promotion</t>
  </si>
  <si>
    <t>Committee )</t>
  </si>
  <si>
    <t>young worker</t>
  </si>
  <si>
    <t>เรื่องที่ปฏิบัติไม่ถูกต้อง  Illegal  type</t>
  </si>
  <si>
    <t>การจ่ายค่าจ้าง   Pay  Wages</t>
  </si>
  <si>
    <t xml:space="preserve">ค่าล่วงเวลาและค่าทำงาน </t>
  </si>
  <si>
    <t>ระยะ</t>
  </si>
  <si>
    <t>Overtime and holiday pay</t>
  </si>
  <si>
    <t>The Work rule</t>
  </si>
  <si>
    <t>Record</t>
  </si>
  <si>
    <t>การจ่าย</t>
  </si>
  <si>
    <t>ค่าล่วง</t>
  </si>
  <si>
    <t>ค่า</t>
  </si>
  <si>
    <t>ประ</t>
  </si>
  <si>
    <t>ส่ง</t>
  </si>
  <si>
    <t>ลูก</t>
  </si>
  <si>
    <t>จ่าย</t>
  </si>
  <si>
    <t>ค่าจ้าง</t>
  </si>
  <si>
    <t>เวลาใน</t>
  </si>
  <si>
    <t>Pro-</t>
  </si>
  <si>
    <t>กาศ</t>
  </si>
  <si>
    <t>สำเนา</t>
  </si>
  <si>
    <t>จ้าง</t>
  </si>
  <si>
    <t>place</t>
  </si>
  <si>
    <t>Overtime</t>
  </si>
  <si>
    <t>ใน</t>
  </si>
  <si>
    <t>vide</t>
  </si>
  <si>
    <t>Anno-</t>
  </si>
  <si>
    <t>Diliver</t>
  </si>
  <si>
    <t>Emplo-</t>
  </si>
  <si>
    <t>payment</t>
  </si>
  <si>
    <t xml:space="preserve">of </t>
  </si>
  <si>
    <t>period</t>
  </si>
  <si>
    <t>holiday</t>
  </si>
  <si>
    <t>pay</t>
  </si>
  <si>
    <t>Holi-</t>
  </si>
  <si>
    <t>Est</t>
  </si>
  <si>
    <t>unce</t>
  </si>
  <si>
    <t>a copy</t>
  </si>
  <si>
    <t>yees</t>
  </si>
  <si>
    <t>time</t>
  </si>
  <si>
    <t>pay-</t>
  </si>
  <si>
    <t>day</t>
  </si>
  <si>
    <t>Holiday</t>
  </si>
  <si>
    <t>wages</t>
  </si>
  <si>
    <t>ment</t>
  </si>
  <si>
    <t>and non-compliance</t>
  </si>
  <si>
    <t>Over-</t>
  </si>
  <si>
    <t xml:space="preserve">               </t>
  </si>
  <si>
    <t xml:space="preserve">ผลการตรวจ  </t>
  </si>
  <si>
    <t xml:space="preserve"> Result</t>
  </si>
  <si>
    <t>Establishments</t>
  </si>
  <si>
    <t xml:space="preserve"> Inspected</t>
  </si>
  <si>
    <t>Illegal</t>
  </si>
  <si>
    <t>Region</t>
  </si>
  <si>
    <t>กรุงเทพมหานครและปริมณฑล</t>
  </si>
  <si>
    <r>
      <t xml:space="preserve">หมายเหตุ    </t>
    </r>
    <r>
      <rPr>
        <sz val="10"/>
        <rFont val="TH SarabunPSK"/>
        <family val="2"/>
      </rPr>
      <t>:   1. ผลรวมจำนวนสถานประกอบกิจการและจำนวนลูกจ้างไม่นับซ้ำ</t>
    </r>
  </si>
  <si>
    <r>
      <t>Note</t>
    </r>
    <r>
      <rPr>
        <sz val="10"/>
        <rFont val="TH SarabunPSK"/>
        <family val="2"/>
      </rPr>
      <t xml:space="preserve"> </t>
    </r>
    <r>
      <rPr>
        <sz val="10"/>
        <color indexed="9"/>
        <rFont val="TH SarabunPSK"/>
        <family val="2"/>
      </rPr>
      <t>หมาย</t>
    </r>
    <r>
      <rPr>
        <sz val="10"/>
        <rFont val="TH SarabunPSK"/>
        <family val="2"/>
      </rPr>
      <t xml:space="preserve"> :   1. Sum of non-double count of establishments and employees.</t>
    </r>
  </si>
  <si>
    <t>คำร้องที่ได้รับ</t>
  </si>
  <si>
    <t xml:space="preserve"> วินิจฉัยแล้วมีสิทธิได้รับเงิน</t>
  </si>
  <si>
    <t>Grievances Received</t>
  </si>
  <si>
    <t>Decision of Financial Entitlement</t>
  </si>
  <si>
    <t>ราย</t>
  </si>
  <si>
    <t xml:space="preserve"> ลูกจ้างที่</t>
  </si>
  <si>
    <t>ลูกจ้างที่</t>
  </si>
  <si>
    <t>เงิน (บาท)</t>
  </si>
  <si>
    <t>Cases</t>
  </si>
  <si>
    <t>เกี่ยวข้อง</t>
  </si>
  <si>
    <t>Money (Baht)</t>
  </si>
  <si>
    <t>involved</t>
  </si>
  <si>
    <t>Electricity , gas and water supply</t>
  </si>
  <si>
    <t>การขายส่ง การขายปลีก การซ่อมแซมยานยนต์  จักรยานยนต์</t>
  </si>
  <si>
    <t>ของใช้ส่วนบุคคล และของใช้ในครัวเรือน</t>
  </si>
  <si>
    <t>Wholesale and retail trade ; repair of motor vehicles,</t>
  </si>
  <si>
    <t>motorcycles and personal and household goods</t>
  </si>
  <si>
    <t>Private households with  employed persons</t>
  </si>
  <si>
    <t>บริการด้านอสังหาริมทรัพย์ การให้เช่า และบริการทางธุรกิจ</t>
  </si>
  <si>
    <t>Other community, social and personal service activities</t>
  </si>
  <si>
    <t>Retrospective data</t>
  </si>
  <si>
    <t>การพิพาทแรงงาน</t>
  </si>
  <si>
    <t>การนัดหยุดงาน</t>
  </si>
  <si>
    <t>การปิดงาน</t>
  </si>
  <si>
    <t>Labour  Disputes</t>
  </si>
  <si>
    <t>Strike</t>
  </si>
  <si>
    <t>Lockout</t>
  </si>
  <si>
    <t>วันทำงาน</t>
  </si>
  <si>
    <t>งาน</t>
  </si>
  <si>
    <t>ที่สูญเสีย</t>
  </si>
  <si>
    <t>Duration</t>
  </si>
  <si>
    <t>Mandays</t>
  </si>
  <si>
    <t>Lost</t>
  </si>
  <si>
    <t>ผลการแก้ไขระงับข้อขัดแย้ง Results of Conflict Settlement</t>
  </si>
  <si>
    <t>จำนวนข้อขัดแย้ง</t>
  </si>
  <si>
    <t>ตกลงกันได้โดยไม่มีการ</t>
  </si>
  <si>
    <t>ตกลงกันได้หลัง</t>
  </si>
  <si>
    <t>ถอนเรื่อง</t>
  </si>
  <si>
    <t>ส่งดำเนินคดีฟ้องศาล</t>
  </si>
  <si>
    <t>นัดเจรจาต่อ</t>
  </si>
  <si>
    <t>Number of Conflicts</t>
  </si>
  <si>
    <t>ผละงาน</t>
  </si>
  <si>
    <t>มีการผละงาน</t>
  </si>
  <si>
    <t>Cases withdrawn</t>
  </si>
  <si>
    <t xml:space="preserve">Cases referred to </t>
  </si>
  <si>
    <t>Cases pending</t>
  </si>
  <si>
    <t xml:space="preserve">Agreeable resolution </t>
  </si>
  <si>
    <t>Labour Court</t>
  </si>
  <si>
    <t>Action</t>
  </si>
  <si>
    <t>without Walkout</t>
  </si>
  <si>
    <t>after Walkout</t>
  </si>
  <si>
    <t>ที่เกี่ยวข้อง</t>
  </si>
  <si>
    <t>ด้านการเงินและบริการ</t>
  </si>
  <si>
    <t>ด้านสวัสดิการที่จัดให้</t>
  </si>
  <si>
    <t>ด้านการจัดนันทนาการ</t>
  </si>
  <si>
    <t>ด้านสุขภาพอนามัย</t>
  </si>
  <si>
    <t>Finance  and  Service</t>
  </si>
  <si>
    <t>โดยครอบคลุมถึงครอบครัว</t>
  </si>
  <si>
    <t>Recreation</t>
  </si>
  <si>
    <t>Health and  Hygienic</t>
  </si>
  <si>
    <t xml:space="preserve">Family  Welfare  </t>
  </si>
  <si>
    <t>ส่งเสริม</t>
  </si>
  <si>
    <t>สปก.จัดให้มี</t>
  </si>
  <si>
    <t>Promoted</t>
  </si>
  <si>
    <t>Est. provided</t>
  </si>
  <si>
    <t>Emp.</t>
  </si>
  <si>
    <t>นายจ้าง</t>
  </si>
  <si>
    <t>แรงงาน</t>
  </si>
  <si>
    <t>สมาคมนายจ้าง</t>
  </si>
  <si>
    <t>สหภาพแรงงาน</t>
  </si>
  <si>
    <t>จำนวนสมาชิกสหภาพแรงงาน</t>
  </si>
  <si>
    <t>รัฐวิสาหกิจ</t>
  </si>
  <si>
    <t>กิจการเอกชน</t>
  </si>
  <si>
    <t>องค์การแรงงาน Labour Organization</t>
  </si>
  <si>
    <t xml:space="preserve">นายจ้าง </t>
  </si>
  <si>
    <t>Employers</t>
  </si>
  <si>
    <t>Labour</t>
  </si>
  <si>
    <t xml:space="preserve">Employers </t>
  </si>
  <si>
    <t>Associations</t>
  </si>
  <si>
    <t>Association</t>
  </si>
  <si>
    <t>Federation</t>
  </si>
  <si>
    <t>สหพันธ์นายจ้าง</t>
  </si>
  <si>
    <t>สภาองค์การ</t>
  </si>
  <si>
    <t>Councils</t>
  </si>
  <si>
    <t>สภาองค์การลูกจ้าง</t>
  </si>
  <si>
    <t>Labour Union</t>
  </si>
  <si>
    <t>Member of Labour Union</t>
  </si>
  <si>
    <t xml:space="preserve">Private </t>
  </si>
  <si>
    <t>Enterprise</t>
  </si>
  <si>
    <t>สหพันธ์แรงงาน</t>
  </si>
  <si>
    <t>Labour Union Federation</t>
  </si>
  <si>
    <t>State</t>
  </si>
  <si>
    <t>รวม  Total</t>
  </si>
  <si>
    <t>ขนาดของสถานประกอบกิจการ  Size of Establishment</t>
  </si>
  <si>
    <t>2558  (2015)</t>
  </si>
  <si>
    <t>2555 (2012)</t>
  </si>
  <si>
    <t>2554 (2011)</t>
  </si>
  <si>
    <t>2553 (2010)</t>
  </si>
  <si>
    <t>2552 (2009)</t>
  </si>
  <si>
    <t xml:space="preserve"> 2557 (2014)</t>
  </si>
  <si>
    <t xml:space="preserve"> 2556 (2013)</t>
  </si>
  <si>
    <t>N/A</t>
  </si>
  <si>
    <t xml:space="preserve">        - </t>
  </si>
  <si>
    <t>2558   (2015)</t>
  </si>
  <si>
    <t>2558 (2015)</t>
  </si>
  <si>
    <t xml:space="preserve"> 2552   (2009)</t>
  </si>
  <si>
    <t xml:space="preserve"> 2553   (2010)</t>
  </si>
  <si>
    <t>2556 (2013)</t>
  </si>
  <si>
    <r>
      <t xml:space="preserve"> </t>
    </r>
    <r>
      <rPr>
        <b/>
        <sz val="10"/>
        <rFont val="TH SarabunPSK"/>
        <family val="2"/>
      </rPr>
      <t>หมายเหตุ</t>
    </r>
    <r>
      <rPr>
        <sz val="10"/>
        <rFont val="TH SarabunPSK"/>
        <family val="2"/>
      </rPr>
      <t xml:space="preserve">   </t>
    </r>
  </si>
  <si>
    <t>:  1. สถานประกอบกิจการแต่ละแห่งที่ปฏิบัติไม่ถูกต้อง  อาจมีการดำเนินของเจ้าหน้าที่มากกว่า 1 ครั้ง และมีผลการดำเนินการมากกว่า  1  กรณี</t>
  </si>
  <si>
    <t xml:space="preserve">                </t>
  </si>
  <si>
    <r>
      <t xml:space="preserve"> </t>
    </r>
    <r>
      <rPr>
        <b/>
        <sz val="10"/>
        <rFont val="TH SarabunPSK"/>
        <family val="2"/>
      </rPr>
      <t>Note</t>
    </r>
    <r>
      <rPr>
        <sz val="10"/>
        <rFont val="TH SarabunPSK"/>
        <family val="2"/>
      </rPr>
      <t xml:space="preserve">        </t>
    </r>
  </si>
  <si>
    <t>:  1. More  than  1  approaches  might be carried  out  by  an  official  in  the inspection  for  each  establishment  conducted  unlawfully.</t>
  </si>
  <si>
    <t xml:space="preserve"> ที่มา   </t>
  </si>
  <si>
    <r>
      <t xml:space="preserve"> Source  </t>
    </r>
    <r>
      <rPr>
        <sz val="10"/>
        <rFont val="TH SarabunPSK"/>
        <family val="2"/>
      </rPr>
      <t xml:space="preserve">  </t>
    </r>
  </si>
  <si>
    <r>
      <t xml:space="preserve"> </t>
    </r>
    <r>
      <rPr>
        <b/>
        <sz val="10"/>
        <rFont val="TH SarabunPSK"/>
        <family val="2"/>
      </rPr>
      <t>หมายเหตุ</t>
    </r>
    <r>
      <rPr>
        <sz val="10"/>
        <rFont val="TH SarabunPSK"/>
        <family val="2"/>
      </rPr>
      <t xml:space="preserve">   :  1. สถานประกอบกิจการแต่ละแห่งที่ปฏิบัติไม่ถูกต้อง  อาจมีการดำเนินของเจ้าหน้าที่มากกว่า 1 ครั้ง และมีผลการดำเนินการมากกว่า  1  กรณี</t>
    </r>
  </si>
  <si>
    <r>
      <t xml:space="preserve">                </t>
    </r>
    <r>
      <rPr>
        <sz val="10"/>
        <color indexed="9"/>
        <rFont val="TH SarabunPSK"/>
        <family val="2"/>
      </rPr>
      <t>:</t>
    </r>
    <r>
      <rPr>
        <sz val="10"/>
        <rFont val="TH SarabunPSK"/>
        <family val="2"/>
      </rPr>
      <t xml:space="preserve">  2. ผลรวมจำนวนสถานประกอบกิจการและจำนวนลูกจ้างไม่นับซ้ำ</t>
    </r>
  </si>
  <si>
    <r>
      <t xml:space="preserve">                </t>
    </r>
    <r>
      <rPr>
        <sz val="10"/>
        <color indexed="9"/>
        <rFont val="TH SarabunPSK"/>
        <family val="2"/>
      </rPr>
      <t>:</t>
    </r>
    <r>
      <rPr>
        <sz val="10"/>
        <rFont val="TH SarabunPSK"/>
        <family val="2"/>
      </rPr>
      <t xml:space="preserve">  3. จำนวนสถานประกอบกิจการและจำนวนลูกจ้างที่ผ่านการตรวจในแต่ละอุตสาหกรรมมีการนับซ้ำ</t>
    </r>
  </si>
  <si>
    <r>
      <t xml:space="preserve">                </t>
    </r>
    <r>
      <rPr>
        <sz val="10"/>
        <color indexed="9"/>
        <rFont val="TH SarabunPSK"/>
        <family val="2"/>
      </rPr>
      <t xml:space="preserve">: </t>
    </r>
    <r>
      <rPr>
        <sz val="10"/>
        <rFont val="TH SarabunPSK"/>
        <family val="2"/>
      </rPr>
      <t xml:space="preserve"> 4. สถานประกอบกิจการที่ผ่านการตรวจและปฺฏิบัติถูกต้อง เจ้าหน้าที่อาจแนะนำให้ปฏิบัติตามกฎหมายเพิ่มเติมได้</t>
    </r>
  </si>
  <si>
    <r>
      <t xml:space="preserve"> </t>
    </r>
    <r>
      <rPr>
        <b/>
        <sz val="10"/>
        <rFont val="TH SarabunPSK"/>
        <family val="2"/>
      </rPr>
      <t>Note</t>
    </r>
    <r>
      <rPr>
        <sz val="10"/>
        <rFont val="TH SarabunPSK"/>
        <family val="2"/>
      </rPr>
      <t xml:space="preserve">        :  1. More  than  1  approaches  might be carried  out  by  an  official  in  the inspection  for  each  establishment  conducted  unlawfully.</t>
    </r>
  </si>
  <si>
    <r>
      <t xml:space="preserve"> </t>
    </r>
    <r>
      <rPr>
        <b/>
        <sz val="10"/>
        <color indexed="9"/>
        <rFont val="TH SarabunPSK"/>
        <family val="2"/>
      </rPr>
      <t>Note</t>
    </r>
    <r>
      <rPr>
        <sz val="10"/>
        <rFont val="TH SarabunPSK"/>
        <family val="2"/>
      </rPr>
      <t xml:space="preserve">        </t>
    </r>
    <r>
      <rPr>
        <sz val="10"/>
        <color indexed="9"/>
        <rFont val="TH SarabunPSK"/>
        <family val="2"/>
      </rPr>
      <t>:</t>
    </r>
    <r>
      <rPr>
        <sz val="10"/>
        <rFont val="TH SarabunPSK"/>
        <family val="2"/>
      </rPr>
      <t xml:space="preserve">  2. Sum of non-double count of establishments and employees.</t>
    </r>
  </si>
  <si>
    <r>
      <t xml:space="preserve"> </t>
    </r>
    <r>
      <rPr>
        <b/>
        <sz val="10"/>
        <color indexed="9"/>
        <rFont val="TH SarabunPSK"/>
        <family val="2"/>
      </rPr>
      <t>Note</t>
    </r>
    <r>
      <rPr>
        <sz val="10"/>
        <rFont val="TH SarabunPSK"/>
        <family val="2"/>
      </rPr>
      <t xml:space="preserve">        </t>
    </r>
    <r>
      <rPr>
        <sz val="10"/>
        <color indexed="9"/>
        <rFont val="TH SarabunPSK"/>
        <family val="2"/>
      </rPr>
      <t>:</t>
    </r>
    <r>
      <rPr>
        <sz val="10"/>
        <rFont val="TH SarabunPSK"/>
        <family val="2"/>
      </rPr>
      <t xml:space="preserve">  3. Double count of inspected establishments and employees by type of the industry.</t>
    </r>
  </si>
  <si>
    <t xml:space="preserve">Minimun </t>
  </si>
  <si>
    <t>Wage</t>
  </si>
  <si>
    <r>
      <t xml:space="preserve">หมายเหตุ     </t>
    </r>
    <r>
      <rPr>
        <sz val="10"/>
        <rFont val="TH SarabunPSK"/>
        <family val="2"/>
      </rPr>
      <t>:   1. ผลรวมจำนวนสถานประกอบกิจการและจำนวนลูกจ้างไม่นับซ้ำ</t>
    </r>
  </si>
  <si>
    <r>
      <t>หมายเหตุ</t>
    </r>
    <r>
      <rPr>
        <b/>
        <sz val="10"/>
        <rFont val="TH SarabunPSK"/>
        <family val="2"/>
      </rPr>
      <t xml:space="preserve">    </t>
    </r>
    <r>
      <rPr>
        <b/>
        <sz val="10"/>
        <color indexed="9"/>
        <rFont val="TH SarabunPSK"/>
        <family val="2"/>
      </rPr>
      <t xml:space="preserve"> </t>
    </r>
    <r>
      <rPr>
        <sz val="10"/>
        <color indexed="9"/>
        <rFont val="TH SarabunPSK"/>
        <family val="2"/>
      </rPr>
      <t xml:space="preserve">: </t>
    </r>
    <r>
      <rPr>
        <sz val="10"/>
        <rFont val="TH SarabunPSK"/>
        <family val="2"/>
      </rPr>
      <t xml:space="preserve">  2. จำนวนสถานประกอบกิจการและจำนวนลูกจ้างที่ผ่านการตรวจและปฏิบัติไม่ถูกต้องในแต่ละประเภทอุตสาหกรรมมีการนับซ้ำ</t>
    </r>
  </si>
  <si>
    <r>
      <t>Note</t>
    </r>
    <r>
      <rPr>
        <sz val="10"/>
        <rFont val="TH SarabunPSK"/>
        <family val="2"/>
      </rPr>
      <t xml:space="preserve"> </t>
    </r>
    <r>
      <rPr>
        <sz val="10"/>
        <color indexed="9"/>
        <rFont val="TH SarabunPSK"/>
        <family val="2"/>
      </rPr>
      <t>หมาย</t>
    </r>
    <r>
      <rPr>
        <b/>
        <sz val="10"/>
        <color indexed="9"/>
        <rFont val="TH SarabunPSK"/>
        <family val="2"/>
      </rPr>
      <t xml:space="preserve"> </t>
    </r>
    <r>
      <rPr>
        <b/>
        <sz val="10"/>
        <rFont val="TH SarabunPSK"/>
        <family val="2"/>
      </rPr>
      <t xml:space="preserve"> </t>
    </r>
    <r>
      <rPr>
        <sz val="10"/>
        <rFont val="TH SarabunPSK"/>
        <family val="2"/>
      </rPr>
      <t xml:space="preserve">:   1. Sum of non-double count of establishments and employees. </t>
    </r>
  </si>
  <si>
    <r>
      <t>Note หมาย</t>
    </r>
    <r>
      <rPr>
        <sz val="10"/>
        <rFont val="TH SarabunPSK"/>
        <family val="2"/>
      </rPr>
      <t xml:space="preserve">  </t>
    </r>
    <r>
      <rPr>
        <sz val="10"/>
        <color indexed="9"/>
        <rFont val="TH SarabunPSK"/>
        <family val="2"/>
      </rPr>
      <t xml:space="preserve">: </t>
    </r>
    <r>
      <rPr>
        <sz val="10"/>
        <rFont val="TH SarabunPSK"/>
        <family val="2"/>
      </rPr>
      <t xml:space="preserve">  2. Double count of inspected establishments and employees and non-compliance with the law by type of the industry</t>
    </r>
  </si>
  <si>
    <t>ข้อมูลย้อนหลัง Retrospective data</t>
  </si>
  <si>
    <t>นครปฐม</t>
  </si>
  <si>
    <t>นนทบุรี</t>
  </si>
  <si>
    <t>ปทุมธานี</t>
  </si>
  <si>
    <t>สมุทรปราการ</t>
  </si>
  <si>
    <t>สมุทรสาคร</t>
  </si>
  <si>
    <t>กำแพงเพชร</t>
  </si>
  <si>
    <t>เชียงใหม่</t>
  </si>
  <si>
    <t>เชียงราย</t>
  </si>
  <si>
    <t>ตาก</t>
  </si>
  <si>
    <t>นครสวรรค์</t>
  </si>
  <si>
    <t>น่าน</t>
  </si>
  <si>
    <t>เพชรบูรณ์</t>
  </si>
  <si>
    <t>แพร่</t>
  </si>
  <si>
    <t>พะเยา</t>
  </si>
  <si>
    <t>พิจิตร</t>
  </si>
  <si>
    <t>พิษณุโลก</t>
  </si>
  <si>
    <t>แม่ฮ่องสอน</t>
  </si>
  <si>
    <t>ลำปาง</t>
  </si>
  <si>
    <t>ลำพูน</t>
  </si>
  <si>
    <t>สุโขทัย</t>
  </si>
  <si>
    <t>อุตรดิตถ์</t>
  </si>
  <si>
    <t>อุทัยธานี</t>
  </si>
  <si>
    <t>กาฬสินธุ์</t>
  </si>
  <si>
    <t>ขอนแก่น</t>
  </si>
  <si>
    <t>ชัยภูมิ</t>
  </si>
  <si>
    <t>นครพนม</t>
  </si>
  <si>
    <t>นครราชสีมา</t>
  </si>
  <si>
    <t>บึงกาฬ</t>
  </si>
  <si>
    <t>บุรีรัมย์</t>
  </si>
  <si>
    <t>มหาสารคาม</t>
  </si>
  <si>
    <t>มุกดาหาร</t>
  </si>
  <si>
    <t>ยโสธร</t>
  </si>
  <si>
    <t>ร้อยเอ็ด</t>
  </si>
  <si>
    <t>เลย</t>
  </si>
  <si>
    <t>ศรีสะเกษ</t>
  </si>
  <si>
    <t>สกลนคร</t>
  </si>
  <si>
    <t>สุรินทร์</t>
  </si>
  <si>
    <t>หนองคาย</t>
  </si>
  <si>
    <t>หนองบัวลำภู</t>
  </si>
  <si>
    <t>อำนาจเจริญ</t>
  </si>
  <si>
    <t>อุดรธานี</t>
  </si>
  <si>
    <t>อุบลราชธานี</t>
  </si>
  <si>
    <t>กระบี่</t>
  </si>
  <si>
    <t>ชุมพร</t>
  </si>
  <si>
    <t>ตรัง</t>
  </si>
  <si>
    <t>นครศรีธรรมราช</t>
  </si>
  <si>
    <t>นราธิวาส</t>
  </si>
  <si>
    <t>ปัตตานี</t>
  </si>
  <si>
    <t>พังงา</t>
  </si>
  <si>
    <t>พัทลุง</t>
  </si>
  <si>
    <t>ภูเก็ต</t>
  </si>
  <si>
    <t>ยะลา</t>
  </si>
  <si>
    <t>ระนอง</t>
  </si>
  <si>
    <t>สงขลา</t>
  </si>
  <si>
    <t>สตูล</t>
  </si>
  <si>
    <t>สุราษฎร์ธานี</t>
  </si>
  <si>
    <t>มีการใช้แรงงานคนพิการ</t>
  </si>
  <si>
    <r>
      <t xml:space="preserve"> </t>
    </r>
    <r>
      <rPr>
        <b/>
        <sz val="10"/>
        <color theme="0"/>
        <rFont val="TH SarabunPSK"/>
        <family val="2"/>
      </rPr>
      <t>Note</t>
    </r>
    <r>
      <rPr>
        <sz val="10"/>
        <color theme="0"/>
        <rFont val="TH SarabunPSK"/>
        <family val="2"/>
      </rPr>
      <t xml:space="preserve">        </t>
    </r>
  </si>
  <si>
    <r>
      <t xml:space="preserve"> </t>
    </r>
    <r>
      <rPr>
        <b/>
        <sz val="10"/>
        <rFont val="TH SarabunPSK"/>
        <family val="2"/>
      </rPr>
      <t>หมายเหตุ</t>
    </r>
    <r>
      <rPr>
        <sz val="10"/>
        <rFont val="TH SarabunPSK"/>
        <family val="2"/>
      </rPr>
      <t xml:space="preserve">   :  1. สถานประกอบกิจการแต่ละแห่งที่ปฏิบัติไม่ถูกต้อง  อาจมีการดำเนินการของเจ้าหน้าที่มากกว่า 1 ครั้ง และมีผลการดำเนินการมากกว่า  1  กรณี</t>
    </r>
  </si>
  <si>
    <r>
      <t xml:space="preserve">              </t>
    </r>
    <r>
      <rPr>
        <sz val="10"/>
        <color indexed="9"/>
        <rFont val="TH SarabunPSK"/>
        <family val="2"/>
      </rPr>
      <t xml:space="preserve">  :</t>
    </r>
    <r>
      <rPr>
        <sz val="10"/>
        <color indexed="8"/>
        <rFont val="TH SarabunPSK"/>
        <family val="2"/>
      </rPr>
      <t xml:space="preserve">  2. ผลรวมจำนวนสถานประกอบกิจการและจำนวนลูกจ้างไม่นับซ้ำ</t>
    </r>
  </si>
  <si>
    <r>
      <t xml:space="preserve">                </t>
    </r>
    <r>
      <rPr>
        <sz val="10"/>
        <color indexed="9"/>
        <rFont val="TH SarabunPSK"/>
        <family val="2"/>
      </rPr>
      <t>:</t>
    </r>
    <r>
      <rPr>
        <sz val="10"/>
        <color indexed="8"/>
        <rFont val="TH SarabunPSK"/>
        <family val="2"/>
      </rPr>
      <t xml:space="preserve">  3. จำนวนสถานประกอบกิจการและจำนวนลูกจ้างที่ผ่านการตรวจในแต่ละจังหวัดมีการนับซ้ำ</t>
    </r>
  </si>
  <si>
    <r>
      <t xml:space="preserve">               </t>
    </r>
    <r>
      <rPr>
        <sz val="10"/>
        <color indexed="9"/>
        <rFont val="TH SarabunPSK"/>
        <family val="2"/>
      </rPr>
      <t xml:space="preserve"> : </t>
    </r>
    <r>
      <rPr>
        <sz val="10"/>
        <color indexed="8"/>
        <rFont val="TH SarabunPSK"/>
        <family val="2"/>
      </rPr>
      <t xml:space="preserve"> 4. สถานประกอบกิจการที่ผ่านการตรวจและปฺฏิบัติถูกต้อง เจ้าหน้าที่อาจแนะนำให้ปฏิบัติตามกฎหมายเพิ่มเติมได้</t>
    </r>
  </si>
  <si>
    <r>
      <t xml:space="preserve"> </t>
    </r>
    <r>
      <rPr>
        <b/>
        <sz val="10"/>
        <color indexed="8"/>
        <rFont val="TH SarabunPSK"/>
        <family val="2"/>
      </rPr>
      <t>Note</t>
    </r>
    <r>
      <rPr>
        <sz val="10"/>
        <color indexed="8"/>
        <rFont val="TH SarabunPSK"/>
        <family val="2"/>
      </rPr>
      <t xml:space="preserve">        :  1. More  than  1  approaches  might be carried  out  by  an  official  in  the inspection  for  each  establishment  conducted  unlawfully.</t>
    </r>
  </si>
  <si>
    <r>
      <t xml:space="preserve"> </t>
    </r>
    <r>
      <rPr>
        <b/>
        <sz val="10"/>
        <color indexed="9"/>
        <rFont val="TH SarabunPSK"/>
        <family val="2"/>
      </rPr>
      <t>Note</t>
    </r>
    <r>
      <rPr>
        <sz val="10"/>
        <rFont val="TH SarabunPSK"/>
        <family val="2"/>
      </rPr>
      <t xml:space="preserve">       </t>
    </r>
    <r>
      <rPr>
        <sz val="10"/>
        <color indexed="9"/>
        <rFont val="TH SarabunPSK"/>
        <family val="2"/>
      </rPr>
      <t xml:space="preserve"> :</t>
    </r>
    <r>
      <rPr>
        <sz val="10"/>
        <rFont val="TH SarabunPSK"/>
        <family val="2"/>
      </rPr>
      <t xml:space="preserve">  2. Sum of non-double count of establishments and employees.</t>
    </r>
  </si>
  <si>
    <r>
      <t xml:space="preserve"> </t>
    </r>
    <r>
      <rPr>
        <b/>
        <sz val="10"/>
        <color indexed="9"/>
        <rFont val="TH SarabunPSK"/>
        <family val="2"/>
      </rPr>
      <t>Note</t>
    </r>
    <r>
      <rPr>
        <sz val="10"/>
        <rFont val="TH SarabunPSK"/>
        <family val="2"/>
      </rPr>
      <t xml:space="preserve">        </t>
    </r>
    <r>
      <rPr>
        <sz val="10"/>
        <color indexed="9"/>
        <rFont val="TH SarabunPSK"/>
        <family val="2"/>
      </rPr>
      <t xml:space="preserve">: </t>
    </r>
    <r>
      <rPr>
        <sz val="10"/>
        <rFont val="TH SarabunPSK"/>
        <family val="2"/>
      </rPr>
      <t xml:space="preserve"> 3. Double count of inspected establishments and employees by province.</t>
    </r>
  </si>
  <si>
    <r>
      <rPr>
        <sz val="10"/>
        <color theme="0"/>
        <rFont val="TH SarabunPSK"/>
        <family val="2"/>
      </rPr>
      <t>:</t>
    </r>
    <r>
      <rPr>
        <sz val="10"/>
        <color indexed="8"/>
        <rFont val="TH SarabunPSK"/>
        <family val="2"/>
      </rPr>
      <t xml:space="preserve">  2. ผลรวมจำนวนสถานประกอบกิจการและจำนวนลูกจ้างไม่นับซ้ำ</t>
    </r>
  </si>
  <si>
    <r>
      <rPr>
        <sz val="10"/>
        <color theme="0"/>
        <rFont val="TH SarabunPSK"/>
        <family val="2"/>
      </rPr>
      <t>:</t>
    </r>
    <r>
      <rPr>
        <sz val="10"/>
        <color indexed="8"/>
        <rFont val="TH SarabunPSK"/>
        <family val="2"/>
      </rPr>
      <t xml:space="preserve">  3. จำนวนสถานประกอบกิจการและจำนวนลูกจ้างที่ผ่านการตรวจในแต่ละขนาดสถานประกอบกิจการมีการนับซ้ำ</t>
    </r>
  </si>
  <si>
    <r>
      <rPr>
        <sz val="10"/>
        <color theme="0"/>
        <rFont val="TH SarabunPSK"/>
        <family val="2"/>
      </rPr>
      <t>:</t>
    </r>
    <r>
      <rPr>
        <sz val="10"/>
        <color indexed="8"/>
        <rFont val="TH SarabunPSK"/>
        <family val="2"/>
      </rPr>
      <t xml:space="preserve">  4. สถานประกอบกิจการที่ผ่านการตรวจและปฺฏิบัติถูกต้อง เจ้าหน้าที่อาจแนะนำให้ปฏิบัติตามกฎหมายเพิ่มเติมได้</t>
    </r>
  </si>
  <si>
    <r>
      <rPr>
        <sz val="10"/>
        <color theme="0"/>
        <rFont val="TH SarabunPSK"/>
        <family val="2"/>
      </rPr>
      <t>:</t>
    </r>
    <r>
      <rPr>
        <sz val="10"/>
        <color indexed="8"/>
        <rFont val="TH SarabunPSK"/>
        <family val="2"/>
      </rPr>
      <t xml:space="preserve">  2. Sum of non-double count of establishments and employees.</t>
    </r>
  </si>
  <si>
    <r>
      <rPr>
        <sz val="10"/>
        <color theme="0"/>
        <rFont val="TH SarabunPSK"/>
        <family val="2"/>
      </rPr>
      <t xml:space="preserve">: </t>
    </r>
    <r>
      <rPr>
        <sz val="10"/>
        <color indexed="8"/>
        <rFont val="TH SarabunPSK"/>
        <family val="2"/>
      </rPr>
      <t xml:space="preserve"> 3. Double count of inspected establishments and employees by size of the establishment.</t>
    </r>
  </si>
  <si>
    <r>
      <rPr>
        <sz val="10"/>
        <color theme="0"/>
        <rFont val="TH SarabunPSK"/>
        <family val="2"/>
      </rPr>
      <t>:</t>
    </r>
    <r>
      <rPr>
        <sz val="10"/>
        <color indexed="8"/>
        <rFont val="TH SarabunPSK"/>
        <family val="2"/>
      </rPr>
      <t xml:space="preserve">  4. Inspected establishments and compliance with the law, the officer may give them  an additional advice to comply with law.</t>
    </r>
  </si>
  <si>
    <r>
      <t>หมายเหตุ</t>
    </r>
    <r>
      <rPr>
        <sz val="10"/>
        <rFont val="TH SarabunPSK"/>
        <family val="2"/>
      </rPr>
      <t xml:space="preserve"> </t>
    </r>
    <r>
      <rPr>
        <b/>
        <sz val="10"/>
        <rFont val="TH SarabunPSK"/>
        <family val="2"/>
      </rPr>
      <t xml:space="preserve">   </t>
    </r>
    <r>
      <rPr>
        <sz val="10"/>
        <color theme="0"/>
        <rFont val="TH SarabunPSK"/>
        <family val="2"/>
      </rPr>
      <t>:</t>
    </r>
    <r>
      <rPr>
        <sz val="10"/>
        <rFont val="TH SarabunPSK"/>
        <family val="2"/>
      </rPr>
      <t xml:space="preserve">   2. จำนวนสถานประกอบกิจการและจำนวนลูกจ้างที่ผ่านการตรวจในแต่ละขนาดสถานประกอบกิจการมีการนับซ้ำ</t>
    </r>
  </si>
  <si>
    <r>
      <t>Note หมาย</t>
    </r>
    <r>
      <rPr>
        <sz val="10"/>
        <rFont val="TH SarabunPSK"/>
        <family val="2"/>
      </rPr>
      <t xml:space="preserve"> </t>
    </r>
    <r>
      <rPr>
        <sz val="10"/>
        <color theme="0"/>
        <rFont val="TH SarabunPSK"/>
        <family val="2"/>
      </rPr>
      <t>:</t>
    </r>
    <r>
      <rPr>
        <sz val="10"/>
        <rFont val="TH SarabunPSK"/>
        <family val="2"/>
      </rPr>
      <t xml:space="preserve">   2. Double count of inspected establishments and employees by size of the establishment. </t>
    </r>
  </si>
  <si>
    <r>
      <rPr>
        <b/>
        <sz val="10"/>
        <color indexed="9"/>
        <rFont val="TH SarabunPSK"/>
        <family val="2"/>
      </rPr>
      <t xml:space="preserve">หมายเหตุ </t>
    </r>
    <r>
      <rPr>
        <b/>
        <sz val="10"/>
        <rFont val="TH SarabunPSK"/>
        <family val="2"/>
      </rPr>
      <t xml:space="preserve">   </t>
    </r>
    <r>
      <rPr>
        <sz val="10"/>
        <color theme="0"/>
        <rFont val="TH SarabunPSK"/>
        <family val="2"/>
      </rPr>
      <t>:</t>
    </r>
    <r>
      <rPr>
        <sz val="10"/>
        <rFont val="TH SarabunPSK"/>
        <family val="2"/>
      </rPr>
      <t xml:space="preserve">   2. จำนวนสถานประกอบกิจการและจำนวนลูกจ้างที่ผ่านการตรวจในแต่ละจังหวัดมีการนับซ้ำ</t>
    </r>
  </si>
  <si>
    <r>
      <rPr>
        <b/>
        <sz val="10"/>
        <color indexed="9"/>
        <rFont val="TH SarabunPSK"/>
        <family val="2"/>
      </rPr>
      <t>Note</t>
    </r>
    <r>
      <rPr>
        <sz val="10"/>
        <color indexed="9"/>
        <rFont val="TH SarabunPSK"/>
        <family val="2"/>
      </rPr>
      <t xml:space="preserve"> หมาย</t>
    </r>
    <r>
      <rPr>
        <sz val="10"/>
        <rFont val="TH SarabunPSK"/>
        <family val="2"/>
      </rPr>
      <t xml:space="preserve"> </t>
    </r>
    <r>
      <rPr>
        <sz val="10"/>
        <color theme="0"/>
        <rFont val="TH SarabunPSK"/>
        <family val="2"/>
      </rPr>
      <t xml:space="preserve">: </t>
    </r>
    <r>
      <rPr>
        <sz val="10"/>
        <rFont val="TH SarabunPSK"/>
        <family val="2"/>
      </rPr>
      <t xml:space="preserve">  2. Double count of inspected establishments and employees by province.</t>
    </r>
  </si>
  <si>
    <t xml:space="preserve">ข้อมูลย้อนหลัง Retrospective data
</t>
  </si>
  <si>
    <t xml:space="preserve"> สถานประกอบกิจการ</t>
  </si>
  <si>
    <t>Disabled Employees</t>
  </si>
  <si>
    <r>
      <rPr>
        <b/>
        <sz val="10"/>
        <color theme="0"/>
        <rFont val="TH SarabunPSK"/>
        <family val="2"/>
      </rPr>
      <t>หมายเหตุ</t>
    </r>
    <r>
      <rPr>
        <sz val="10"/>
        <color theme="0"/>
        <rFont val="TH SarabunPSK"/>
        <family val="2"/>
      </rPr>
      <t xml:space="preserve"> </t>
    </r>
    <r>
      <rPr>
        <b/>
        <sz val="10"/>
        <color theme="0"/>
        <rFont val="TH SarabunPSK"/>
        <family val="2"/>
      </rPr>
      <t xml:space="preserve">   </t>
    </r>
    <r>
      <rPr>
        <sz val="10"/>
        <color theme="0"/>
        <rFont val="TH SarabunPSK"/>
        <family val="2"/>
      </rPr>
      <t xml:space="preserve">: </t>
    </r>
    <r>
      <rPr>
        <sz val="10"/>
        <rFont val="TH SarabunPSK"/>
        <family val="2"/>
      </rPr>
      <t xml:space="preserve">  2. ผลการตรวจเป็นการปฏิบัติไม่ถูกต้องตามพระราชบัญญัติคุ้มครองแรงงาน พ.ศ. 2541</t>
    </r>
  </si>
  <si>
    <r>
      <rPr>
        <b/>
        <sz val="10"/>
        <color theme="0"/>
        <rFont val="TH SarabunPSK"/>
        <family val="2"/>
      </rPr>
      <t>Note หมาย</t>
    </r>
    <r>
      <rPr>
        <sz val="10"/>
        <color theme="0"/>
        <rFont val="TH SarabunPSK"/>
        <family val="2"/>
      </rPr>
      <t xml:space="preserve"> :</t>
    </r>
    <r>
      <rPr>
        <sz val="10"/>
        <rFont val="TH SarabunPSK"/>
        <family val="2"/>
      </rPr>
      <t xml:space="preserve">   2. Illegal inspected establishment in conpliance with the Labour Protection Act B.E. 2541.</t>
    </r>
  </si>
  <si>
    <t>อัคคีภัย</t>
  </si>
  <si>
    <t xml:space="preserve">ตาราง 4.10 การตรวจการใช้แรงงานคนพิการทั่วราชอาณาจักร จำแนกตามอุตสาหกรรม ปี 2558 </t>
  </si>
  <si>
    <t>ตาราง 4.10 การตรวจการใช้แรงงานคนพิการทั่วราชอาณาจักร จำแนกตามอุตสาหกรรม ปี 2558 (ต่อ)</t>
  </si>
  <si>
    <t>TABLE 4.10  LABOUR INSPECTION (DISABLED EMPLOYEES) IN  THE  WHOLE  KINGDOM  BY  INDUSTRY,  2015 (CONTD.)</t>
  </si>
  <si>
    <t xml:space="preserve">ตาราง 4.11 การตรวจการใช้แรงงานคนพิการทั่วราชอาณาจักร จำแนกตามภาค ปี 2558    </t>
  </si>
  <si>
    <t>TABLE 4.11 LABOUR INSPECTION (DISABLED EMPLOYEES)  IN THE   WHOLE  KINGDOM  BY  REGION, 2015</t>
  </si>
  <si>
    <t xml:space="preserve">ตารางที่ 4.12 คำร้องที่ได้รับและวินิจฉัยแล้วมีสิทธิได้รับเงิน จำแนกตามประเภทอุตสาหกรรม ทั่วราชอาณาจักร </t>
  </si>
  <si>
    <t xml:space="preserve">TABLE  4.12  NUMBER OF GRIEVANCES RECEIVED AND DECISION OF FINANCIAL ENTITLEMENT  </t>
  </si>
  <si>
    <t xml:space="preserve">TABLE 4.13  NUMBER OF GRIEVANCES RECEIVED AND DECISION OF FINANCIAL ENTITLEMENT </t>
  </si>
  <si>
    <t>ด้านการพัฒนาลูกจ้าง</t>
  </si>
  <si>
    <t xml:space="preserve">Development of Well-Being </t>
  </si>
  <si>
    <t xml:space="preserve">and Welfare of Employer  </t>
  </si>
  <si>
    <t>TABLE 4.17 PROMOTION  ON  WELFARE   PROVISION  EXCEEDING  THE  LEGAL  REQUIREMENTS   IN THE   WHOLE  KINGDOM  BY  REGION</t>
  </si>
  <si>
    <t xml:space="preserve">TABLE 4.18 PROMOTION  ON  WELFARE   PROVISION EXCEEDING  THE  LEGAL  REQUIREMENTS  IN THE  WHOLE KINGDOM  </t>
  </si>
  <si>
    <t>NA</t>
  </si>
  <si>
    <t>การขายส่ง การขายปลีก การซ่อมแซม
ยานยนต์ จักรยานยนต์ ของใช้ส่วนบุคคล
และของใช้ในครัวเรือน</t>
  </si>
  <si>
    <t>Private households with employed 
persons</t>
  </si>
  <si>
    <t>ภาคกลางส่วนกลาง</t>
  </si>
  <si>
    <t>Bangkok and Vicinities</t>
  </si>
  <si>
    <t>Sub-central Region</t>
  </si>
  <si>
    <t>Eastern Region</t>
  </si>
  <si>
    <t>Western Region</t>
  </si>
  <si>
    <t>Northern Region</t>
  </si>
  <si>
    <t>Northeastern Region</t>
  </si>
  <si>
    <t>Southern Region</t>
  </si>
  <si>
    <t>การดำเนินการของเจ้าหน้าที่ (ครั้ง)</t>
  </si>
  <si>
    <t>Conduction of Labour Inspector (Times)</t>
  </si>
  <si>
    <t>:  กรมสวัสดิการและคุ้มครองแรงงาน  กระทรวงแรงงาน</t>
  </si>
  <si>
    <r>
      <t xml:space="preserve"> ที่มา</t>
    </r>
    <r>
      <rPr>
        <b/>
        <sz val="10"/>
        <color indexed="9"/>
        <rFont val="TH SarabunPSK"/>
        <family val="2"/>
      </rPr>
      <t xml:space="preserve">ยเหตุ </t>
    </r>
    <r>
      <rPr>
        <b/>
        <sz val="10"/>
        <rFont val="TH SarabunPSK"/>
        <family val="2"/>
      </rPr>
      <t xml:space="preserve"> </t>
    </r>
    <r>
      <rPr>
        <sz val="10"/>
        <rFont val="TH SarabunPSK"/>
        <family val="2"/>
      </rPr>
      <t xml:space="preserve"> :  กรมสวัสดิการและคุ้มครองแรงงาน  กระทรวงแรงงาน</t>
    </r>
  </si>
  <si>
    <r>
      <t xml:space="preserve"> ที่มา</t>
    </r>
    <r>
      <rPr>
        <sz val="10"/>
        <color indexed="8"/>
        <rFont val="TH SarabunPSK"/>
        <family val="2"/>
      </rPr>
      <t xml:space="preserve">           :  กรมสวัสดิการและคุ้มครองแรงงาน  กระทรวงแรงงาน</t>
    </r>
  </si>
  <si>
    <r>
      <t xml:space="preserve"> ที่มา</t>
    </r>
    <r>
      <rPr>
        <sz val="10"/>
        <color indexed="8"/>
        <rFont val="TH SarabunPSK"/>
        <family val="2"/>
      </rPr>
      <t xml:space="preserve">          :  กรมสวัสดิการและคุ้มครองแรงงาน  กระทรวงแรงงาน</t>
    </r>
  </si>
  <si>
    <r>
      <t xml:space="preserve">ที่มา </t>
    </r>
    <r>
      <rPr>
        <sz val="10"/>
        <rFont val="TH SarabunPSK"/>
        <family val="2"/>
      </rPr>
      <t xml:space="preserve">          :   กรมสวัสดิการและคุ้มครองแรงงาน  กระทรวงแรงงาน</t>
    </r>
  </si>
  <si>
    <r>
      <t>ที่มา</t>
    </r>
    <r>
      <rPr>
        <sz val="10"/>
        <rFont val="TH SarabunPSK"/>
        <family val="2"/>
      </rPr>
      <t xml:space="preserve">            :   กรมสวัสดิการและคุ้มครองแรงงาน  กระทรวงแรงงาน</t>
    </r>
  </si>
  <si>
    <r>
      <t>ที่มา</t>
    </r>
    <r>
      <rPr>
        <sz val="10"/>
        <rFont val="TH SarabunPSK"/>
        <family val="2"/>
      </rPr>
      <t xml:space="preserve">           :   กรมสวัสดิการและคุ้มครองแรงงาน  กระทรวงแรงงาน</t>
    </r>
  </si>
  <si>
    <r>
      <t>ที่มา</t>
    </r>
    <r>
      <rPr>
        <sz val="12"/>
        <rFont val="TH SarabunPSK"/>
        <family val="2"/>
      </rPr>
      <t xml:space="preserve">       :   กรมสวัสดิการและคุ้มครองแรงงาน  กระทรวงแรงงาน</t>
    </r>
  </si>
  <si>
    <r>
      <rPr>
        <b/>
        <sz val="12"/>
        <color indexed="8"/>
        <rFont val="TH SarabunPSK"/>
        <family val="2"/>
      </rPr>
      <t>ที่มา</t>
    </r>
    <r>
      <rPr>
        <sz val="12"/>
        <color indexed="8"/>
        <rFont val="TH SarabunPSK"/>
        <family val="2"/>
      </rPr>
      <t xml:space="preserve">  :  กรมสวัสดิการและคุ้มครองแรงงาน  กระทรวงแรงงาน</t>
    </r>
  </si>
  <si>
    <r>
      <t>ที่มา</t>
    </r>
    <r>
      <rPr>
        <sz val="10"/>
        <rFont val="TH SarabunPSK"/>
        <family val="2"/>
      </rPr>
      <t xml:space="preserve">              :  กรมสวัสดิการและคุ้มครองแรงงาน  กระทรวงแรงงาน</t>
    </r>
  </si>
  <si>
    <r>
      <t xml:space="preserve">Source </t>
    </r>
    <r>
      <rPr>
        <sz val="10"/>
        <rFont val="TH SarabunPSK"/>
        <family val="2"/>
      </rPr>
      <t xml:space="preserve">     :   Department of Labour Protection and Welfare , Ministry of Labour.</t>
    </r>
  </si>
  <si>
    <t>:  Department of Labour Protection and Welfare , Ministry of Labour.</t>
  </si>
  <si>
    <r>
      <t xml:space="preserve"> Source   </t>
    </r>
    <r>
      <rPr>
        <sz val="10"/>
        <rFont val="TH SarabunPSK"/>
        <family val="2"/>
      </rPr>
      <t xml:space="preserve">  :  Department of Labour Protection and Welfare , Ministry of Labour.</t>
    </r>
  </si>
  <si>
    <r>
      <t xml:space="preserve"> Source      </t>
    </r>
    <r>
      <rPr>
        <sz val="10"/>
        <rFont val="TH SarabunPSK"/>
        <family val="2"/>
      </rPr>
      <t>:</t>
    </r>
    <r>
      <rPr>
        <b/>
        <sz val="10"/>
        <rFont val="TH SarabunPSK"/>
        <family val="2"/>
      </rPr>
      <t xml:space="preserve">  </t>
    </r>
    <r>
      <rPr>
        <sz val="10"/>
        <rFont val="TH SarabunPSK"/>
        <family val="2"/>
      </rPr>
      <t>Department of Labour Protection and Welfare , Ministry of Labour.</t>
    </r>
  </si>
  <si>
    <r>
      <t xml:space="preserve"> Source  </t>
    </r>
    <r>
      <rPr>
        <sz val="10"/>
        <color indexed="8"/>
        <rFont val="TH SarabunPSK"/>
        <family val="2"/>
      </rPr>
      <t xml:space="preserve">   :  Department of Labour Protection and Welfare , Ministry of Labour.</t>
    </r>
  </si>
  <si>
    <r>
      <t xml:space="preserve">Source      </t>
    </r>
    <r>
      <rPr>
        <sz val="10"/>
        <rFont val="TH SarabunPSK"/>
        <family val="2"/>
      </rPr>
      <t xml:space="preserve"> :   Department of Labour Protection and Welfare , Ministry of Labour.</t>
    </r>
  </si>
  <si>
    <r>
      <t xml:space="preserve">Source     </t>
    </r>
    <r>
      <rPr>
        <sz val="10"/>
        <rFont val="TH SarabunPSK"/>
        <family val="2"/>
      </rPr>
      <t xml:space="preserve"> :   Department of Labour Protection and Welfare , Ministry of Labour.</t>
    </r>
  </si>
  <si>
    <r>
      <t>Source</t>
    </r>
    <r>
      <rPr>
        <sz val="12"/>
        <rFont val="TH SarabunPSK"/>
        <family val="2"/>
      </rPr>
      <t xml:space="preserve">  :  Department of Labour Protection and Welfare , Ministry of Labour.</t>
    </r>
  </si>
  <si>
    <r>
      <t xml:space="preserve">Source   </t>
    </r>
    <r>
      <rPr>
        <sz val="12"/>
        <rFont val="TH SarabunPSK"/>
        <family val="2"/>
      </rPr>
      <t>:  Department of Labour Protection and Welfare , Ministry of Labour.</t>
    </r>
  </si>
  <si>
    <r>
      <t>Source</t>
    </r>
    <r>
      <rPr>
        <sz val="10"/>
        <rFont val="TH SarabunPSK"/>
        <family val="2"/>
      </rPr>
      <t xml:space="preserve">          :  Department of Labour Protection and Welfare , Ministry of Labour.</t>
    </r>
  </si>
  <si>
    <t>1-4 คน (person)</t>
  </si>
  <si>
    <t>5-9 คน (person)</t>
  </si>
  <si>
    <t>10-19 คน (person)</t>
  </si>
  <si>
    <t>20-49 คน (person)</t>
  </si>
  <si>
    <t>50 - 99 คน (person)</t>
  </si>
  <si>
    <t>100 - 299 คน (person)</t>
  </si>
  <si>
    <t>300 - 499 คน (person)</t>
  </si>
  <si>
    <t>500 – 999 คน (person)</t>
  </si>
  <si>
    <r>
      <rPr>
        <sz val="11"/>
        <color indexed="8"/>
        <rFont val="TH SarabunPSK"/>
        <family val="2"/>
      </rPr>
      <t xml:space="preserve"> ≥</t>
    </r>
    <r>
      <rPr>
        <sz val="10"/>
        <color indexed="8"/>
        <rFont val="TH SarabunPSK"/>
        <family val="2"/>
      </rPr>
      <t>1,000 คน (person)</t>
    </r>
  </si>
  <si>
    <t xml:space="preserve"> ≥1,000 คน (person)</t>
  </si>
  <si>
    <r>
      <t>หมายเหตุ</t>
    </r>
    <r>
      <rPr>
        <b/>
        <sz val="10"/>
        <rFont val="TH SarabunPSK"/>
        <family val="2"/>
      </rPr>
      <t xml:space="preserve">    </t>
    </r>
    <r>
      <rPr>
        <b/>
        <sz val="10"/>
        <color indexed="9"/>
        <rFont val="TH SarabunPSK"/>
        <family val="2"/>
      </rPr>
      <t xml:space="preserve"> </t>
    </r>
    <r>
      <rPr>
        <sz val="10"/>
        <color indexed="9"/>
        <rFont val="TH SarabunPSK"/>
        <family val="2"/>
      </rPr>
      <t xml:space="preserve">: </t>
    </r>
    <r>
      <rPr>
        <sz val="10"/>
        <rFont val="TH SarabunPSK"/>
        <family val="2"/>
      </rPr>
      <t xml:space="preserve">  3. อุตสาหกรรมที่ไม่มีรายชื่อในที่นี่แสดงว่าไม่มีข้อมูลการใช้แรงงานคนพิการ</t>
    </r>
  </si>
  <si>
    <r>
      <rPr>
        <b/>
        <sz val="10"/>
        <color theme="0"/>
        <rFont val="TH SarabunPSK"/>
        <family val="2"/>
      </rPr>
      <t>Note หมาย</t>
    </r>
    <r>
      <rPr>
        <sz val="10"/>
        <rFont val="TH SarabunPSK"/>
        <family val="2"/>
      </rPr>
      <t xml:space="preserve">  </t>
    </r>
    <r>
      <rPr>
        <sz val="10"/>
        <color indexed="9"/>
        <rFont val="TH SarabunPSK"/>
        <family val="2"/>
      </rPr>
      <t xml:space="preserve">: </t>
    </r>
    <r>
      <rPr>
        <sz val="10"/>
        <rFont val="TH SarabunPSK"/>
        <family val="2"/>
      </rPr>
      <t xml:space="preserve">  3. The disappeared industries in this table means no disabled empliyees.</t>
    </r>
  </si>
  <si>
    <t>1 - 4   คน (person)</t>
  </si>
  <si>
    <t>5 - 9  คน (person)</t>
  </si>
  <si>
    <t>10 - 19  คน (person)</t>
  </si>
  <si>
    <t>20 - 49  คน (person)</t>
  </si>
  <si>
    <t>50 - 99  คน (person)</t>
  </si>
  <si>
    <t>100 - 299  คน (person)</t>
  </si>
  <si>
    <t>300 - 499  คน (person)</t>
  </si>
  <si>
    <t>500 - 999  คน (person)</t>
  </si>
  <si>
    <t>&gt; = 1,000  คน (person)</t>
  </si>
  <si>
    <t>Wholesale and retail trade, 
repair of motor vehicles, 
motorcycles and personal 
and household goods</t>
  </si>
  <si>
    <t>การขนส่ง สถานที่เก็บสินค้า
และการคมนาคม</t>
  </si>
  <si>
    <t>Transport, storage 
and communications</t>
  </si>
  <si>
    <t>การขายส่ง การขายปลีก การซ่อมแซม
ยานยนต์ จักรยานยนต์ ของใช้
ส่วนบุคคล และของใช้ในครัวเรือน</t>
  </si>
  <si>
    <t>Real estate, renting and 
business activities</t>
  </si>
  <si>
    <t>การบริการด้านสุขภาพและ
งานสังคมสงเคราะห์</t>
  </si>
  <si>
    <t>Other community, social 
and  personal service activities</t>
  </si>
  <si>
    <t>Private households 
with employed persons</t>
  </si>
  <si>
    <t xml:space="preserve">การให้บริการชุมชน สังคม และ
บริการส่วนบุคคลอื่น ๆ </t>
  </si>
  <si>
    <t>บริการด้านอสังหาริมทรัพย์ 
การให้เช่าและบริการทางธุรกิจ</t>
  </si>
  <si>
    <r>
      <t xml:space="preserve">Source   </t>
    </r>
    <r>
      <rPr>
        <sz val="10"/>
        <rFont val="TH SarabunPSK"/>
        <family val="2"/>
      </rPr>
      <t>:  Department of Labour Protection and Welfare , Ministry of Labour.</t>
    </r>
  </si>
  <si>
    <r>
      <t>ที่มา</t>
    </r>
    <r>
      <rPr>
        <sz val="10"/>
        <rFont val="TH SarabunPSK"/>
        <family val="2"/>
      </rPr>
      <t xml:space="preserve">          :  กรมสวัสดิการและคุ้มครองแรงงาน  กระทรวงแรงงาน</t>
    </r>
  </si>
  <si>
    <r>
      <t>หมายเหตุ</t>
    </r>
    <r>
      <rPr>
        <sz val="10"/>
        <rFont val="TH SarabunPSK"/>
        <family val="2"/>
      </rPr>
      <t xml:space="preserve">    :  1. ผลรวมจำนวนสถานประกอบกิจการและจำนวนลูกจ้างไม่นับซ้ำ</t>
    </r>
  </si>
  <si>
    <r>
      <t xml:space="preserve">Note </t>
    </r>
    <r>
      <rPr>
        <b/>
        <sz val="10"/>
        <color indexed="9"/>
        <rFont val="TH SarabunPSK"/>
        <family val="2"/>
      </rPr>
      <t>หมาย</t>
    </r>
    <r>
      <rPr>
        <sz val="10"/>
        <rFont val="TH SarabunPSK"/>
        <family val="2"/>
      </rPr>
      <t>:  1. Sum of non-double count of establishments and employees.</t>
    </r>
  </si>
  <si>
    <r>
      <t>หมายเหตุ</t>
    </r>
    <r>
      <rPr>
        <sz val="10"/>
        <rFont val="TH SarabunPSK"/>
        <family val="2"/>
      </rPr>
      <t xml:space="preserve"> </t>
    </r>
    <r>
      <rPr>
        <b/>
        <sz val="10"/>
        <rFont val="TH SarabunPSK"/>
        <family val="2"/>
      </rPr>
      <t xml:space="preserve">   </t>
    </r>
    <r>
      <rPr>
        <sz val="10"/>
        <color theme="0"/>
        <rFont val="TH SarabunPSK"/>
        <family val="2"/>
      </rPr>
      <t xml:space="preserve">: </t>
    </r>
    <r>
      <rPr>
        <sz val="10"/>
        <rFont val="TH SarabunPSK"/>
        <family val="2"/>
      </rPr>
      <t>2. จำนวนสถานประกอบกิจการและจำนวนลูกจ้างที่ผ่านการตรวจในแต่ละประเภทอุตสาหกรรมมีการนับซ้ำ</t>
    </r>
  </si>
  <si>
    <r>
      <t>Note</t>
    </r>
    <r>
      <rPr>
        <sz val="10"/>
        <color indexed="9"/>
        <rFont val="TH SarabunPSK"/>
        <family val="2"/>
      </rPr>
      <t xml:space="preserve"> หมาย</t>
    </r>
    <r>
      <rPr>
        <sz val="10"/>
        <rFont val="TH SarabunPSK"/>
        <family val="2"/>
      </rPr>
      <t xml:space="preserve"> </t>
    </r>
    <r>
      <rPr>
        <sz val="10"/>
        <color theme="0"/>
        <rFont val="TH SarabunPSK"/>
        <family val="2"/>
      </rPr>
      <t>:</t>
    </r>
    <r>
      <rPr>
        <sz val="10"/>
        <rFont val="TH SarabunPSK"/>
        <family val="2"/>
      </rPr>
      <t xml:space="preserve">  2. Double count of inspected establishments and employees by type of the industry.</t>
    </r>
  </si>
  <si>
    <t xml:space="preserve">ตาราง 4.1 การตรวจความปลอดภัยทั่วราชอาณาจักร จำแนกตามขนาดสถานประกอบกิจการ ปี 2552 - 2558   </t>
  </si>
  <si>
    <t>TABLE 4.1 OCCUPATIONAL  SAFETY  AND  HEALTH  INSPECTION  IN  THE  WHOLE  KINGDOM  BY  SIZE  OF  ESTABLISHMENTS,  2009 - 2015</t>
  </si>
  <si>
    <t>ตาราง 4.1 การตรวจความปลอดภัยทั่วราชอาณาจักร จำแนกตามขนาดสถานประกอบกิจการ ปี 2552 - 2558 (ต่อ)</t>
  </si>
  <si>
    <t>TABLE 4.1 OCCUPATIONAL  SAFETY  AND  HEALTH  INSPECTION  IN  THE  WHOLE  KINGDOM  BY  SIZE  OF  ESTABLISHMENTS,  2009 - 2015 (CONTD.)</t>
  </si>
  <si>
    <t>ตาราง 4.2 การตรวจความปลอดภัยทั่วราชอาณาจักร จำแนกตามอุตสาหกรรม ปี 2552 - 2558</t>
  </si>
  <si>
    <t>TABLE 4.2  OCCUPATIONAL  SAFETY  AND  HEALTH  INSPECTION  IN  THE  WHOLE  KINGDOM BY  INDUSTRY, 2009 - 2015</t>
  </si>
  <si>
    <t>ตาราง 4.2 การตรวจความปลอดภัยทั่วราชอาณาจักร จำแนกตามอุตสาหกรรม ปี 2552 - 2558 (ต่อ)</t>
  </si>
  <si>
    <t>TABLE 4.2  OCCUPATIONAL  SAFETY  AND  HEALTH  INSPECTION  IN  THE  WHOLE  KINGDOM BY  INDUSTRY, 2009 - 2015 (CONTD.)</t>
  </si>
  <si>
    <t xml:space="preserve">ตาราง 4.3 สถานประกอบกิจการที่ปฏิบัติไม่ถูกต้องตามกฎหมายความปลอดภัย จำแนกตามอุตสาหกรรมและเรื่องที่ปฏิบัติไม่ถูกต้อง ปี 2552 - 2558  </t>
  </si>
  <si>
    <t>IN THE  WHOLE  KINGDOM  BY   INDUSTRY AND ILLEGAL TYPE, 2009 - 2015</t>
  </si>
  <si>
    <t>ตาราง 4.3 สถานประกอบกิจการที่ปฏิบัติไม่ถูกต้องตามกฎหมายความปลอดภัย จำแนกตามอุตสาหกรรมและเรื่องที่ปฏิบัติไม่ถูกต้อง ปี 2552 - 2558  (ต่อ)</t>
  </si>
  <si>
    <t xml:space="preserve">                 IN THE  WHOLE  KINGDOM  BY   INDUSTRY AND ILLEGAL TYPE, 2009 - 2015 (CONTD.)</t>
  </si>
  <si>
    <t>IN THE  WHOLE  KINGDOM  BY   INDUSTRY AND ILLEGAL TYPE, 2009 - 2015 (CONTD.)</t>
  </si>
  <si>
    <t xml:space="preserve">ตาราง 4.4 การตรวจความปลอดภัยทั่วราชอาณาจักร จำแนกตามภาค ปี 2552 - 2558 </t>
  </si>
  <si>
    <t>TABLE 4.4  OCCUPATIONAL  SAFETY  AND  HEALTH  INSPECTION  IN  THE  WHOLE  KINGDOM  BY  REGION, 2009 - 2015</t>
  </si>
  <si>
    <t xml:space="preserve">ตาราง 4.4 การตรวจความปลอดภัยทั่วราชอาณาจักร จำแนกตามภาค ปี 2552 - 2558 (ต่อ) </t>
  </si>
  <si>
    <t>TABLE 4.4  OCCUPATIONAL  SAFETY  AND  HEALTH  INSPECTION  IN  THE  WHOLE  KINGDOM  BY  REGION, 2009 - 2015 (CONTD.)</t>
  </si>
  <si>
    <t xml:space="preserve">ตาราง 4.5 การตรวจแรงงานทั่วราชอาณาจักร จำแนกตามขนาดสถานประกอบกิจการ ปี 2552 - 2558     </t>
  </si>
  <si>
    <t>TABLE  4.5   LABOUR  INSPECTION  IN  THE  WHOLE  KINGDOM  BY  SIZE  OF  ESTABLISHMENTS, 2009 - 2015</t>
  </si>
  <si>
    <t xml:space="preserve">ตาราง 4.6 การตรวจแรงงานทั่วราชอาณาจักร จำแนกตามอุตสาหกรรม ปี 2552 - 2558 </t>
  </si>
  <si>
    <t>TABLE 4.6   LABOUR  INSPECTION  IN  THE  WHOLE  KINGDOM  BY  INDUSTRY,  2009 - 2015</t>
  </si>
  <si>
    <t>ตาราง 4.6 การตรวจแรงงานทั่วราชอาณาจักร จำแนกตามอุตสาหกรรม ปี 2552 - 2558 (ต่อ)</t>
  </si>
  <si>
    <t>TABLE 4.6   LABOUR  INSPECTION  IN  THE  WHOLE  KINGDOM  BY  INDUSTRY,  2009 - 2015 (CONTD.)</t>
  </si>
  <si>
    <t xml:space="preserve">ตาราง 4.7 จำนวนสถานประกอบกิจการที่ผ่านการตรวจและปฏิบัติไม่ถูกต้อง จำแนกตามอุตสาหกรรม และเรื่องที่ปฏิบัติไม่ถูกต้อง ปี 2552 - 2558  </t>
  </si>
  <si>
    <t>TABLE 4.7 NUMBER OF INSPECTED ESTABLISHMENTS THAT COMPLIED WITH ILLEGAL PROVISION    BY INDUSTRY  AND  ILLEGAL TYPE, 2009 - 2015</t>
  </si>
  <si>
    <t>ตาราง 4.7 จำนวนสถานประกอบกิจการที่ผ่านการตรวจและปฏิบัติไม่ถูกต้อง จำแนกตามอุตสาหกรรม และเรื่องที่ปฏิบัติไม่ถูกต้อง ปี 2552 - 2558 (ต่อ)</t>
  </si>
  <si>
    <t>TABLE 4.7 NUMBER OF INSPECTED ESTABLISHMENTS THAT COMPLIED WITH ILLEGAL PROVISION   BY INDUSTRY  AND  ILLEGAL TYPE, 2009 - 2015 (CONTD.)</t>
  </si>
  <si>
    <t>TABLE 4.7 NUMBER OF INSPECTED ESTABLISHMENTS THAT COMPLIED WITH ILLEGAL PROVISION BY INDUSTRY AND ILLEGAL TYPE, 2009 - 2015 (CONTD.)</t>
  </si>
  <si>
    <t>TABLE 4.7 NUMBER OF INSPECTED ESTABLISHMENTS THAT COMPLIED WITH ILLEGAL PROVISION  BY INDUSTRY AND ILLEGAL TYPE, 2009 - 2015 (CONTD.)</t>
  </si>
  <si>
    <t>ตาราง 4.8 การตรวจแรงงานทั่วราชอาณาจักร จำแนกตามภาค ปี 2552 - 2558 (ต่อ)</t>
  </si>
  <si>
    <t>TABLE 4.8 LABOUR  INSPECTION  IN THE WHOLE  KINGDOM  BY  REGION, 2009 - 2015 (CONTD.)</t>
  </si>
  <si>
    <t xml:space="preserve">ตาราง 4.8 การตรวจแรงงานทั่วราชอาณาจักร จำแนกตามภาค ปี 2552 - 2558    </t>
  </si>
  <si>
    <t>TABLE  4.8   LABOUR  INSPECTION  IN THE   WHOLE  KINGDOM  BY  REGION, 2009 - 2015</t>
  </si>
  <si>
    <t>TABLE 4.10 LABOUR INSPECTION (DISABLED EMPLOYEES) IN  THE  WHOLE  KINGDOM  BY  INDUSTRY, 2015</t>
  </si>
  <si>
    <t xml:space="preserve">               ปี 2552 - 2558</t>
  </si>
  <si>
    <t xml:space="preserve">                BY  INDUSTRY IN  THE  WHOLE  KINGDOM, 2009 - 2015</t>
  </si>
  <si>
    <t xml:space="preserve">               ปี 2552 - 2558 (ต่อ)</t>
  </si>
  <si>
    <t xml:space="preserve">                BY  INDUSTRY IN  THE  WHOLE  KINGDOM, 2009 - 2015 (CONTD.)</t>
  </si>
  <si>
    <t xml:space="preserve">ตาราง 4.13 คำร้องที่ได้รับและวินิจฉัยแล้วมีสิทธิได้รับเงิน จำแนกตามภาค  ปี 2552 - 2558   </t>
  </si>
  <si>
    <t xml:space="preserve">                 BY REGION, 2009 - 2015</t>
  </si>
  <si>
    <t xml:space="preserve">ตาราง 4.14 จำนวนองค์การแรงงาน  จำแนกตามภาค  ณ  ธันวาคม 2552 - 2558  </t>
  </si>
  <si>
    <t>TABLE 4.14  NUMBER OF LABOUR ORGANIZATION BY REGION AT DECEMBER ,2009 - 2015</t>
  </si>
  <si>
    <t xml:space="preserve">ตาราง 4.15 การพิพาทแรงงาน การนัดหยุดงาน และการปิดงาน จำแนกตามภาค ปี 2552 - 2558 </t>
  </si>
  <si>
    <t>TABLE 4.15  LABOUR DISPUTES, STRIKE AND LOCKOUT  BY  REGION, 2009 - 2015</t>
  </si>
  <si>
    <t xml:space="preserve">ตาราง 4.16 จำนวนข้อขัดแย้งและผลการแก้ไขระงับข้อขัดแย้ง จำแนกตามภาค ปี 2552 - 2558  </t>
  </si>
  <si>
    <t>TABLE 4.16  NUMBER OF CONFLICTS AND THEIR SETTLEMENT  BY  REGION, 2009 - 2015</t>
  </si>
  <si>
    <t>ตาราง 4.16 จำนวนข้อขัดแย้งและผลการแก้ไขระงับข้อขัดแย้ง จำแนกตามภาค ปี 2552 - 2558 (ต่อ)</t>
  </si>
  <si>
    <t xml:space="preserve">ตาราง 4.17  การส่งเสริมการจัดสวัสดิการนอกเหนือกฎหมายทั่วราชอาณาจักร  จำแนกตามภาคและประเภทสวัสดิการ  ปี 2552 - 2558   </t>
  </si>
  <si>
    <t xml:space="preserve">                 AND  TYPE OF  WELFARE, 2009 - 2015</t>
  </si>
  <si>
    <t xml:space="preserve">ตาราง 4.18  การส่งเสริมการจัดสวัสดิการนอกเหนือกฎหมายทั่วราชอาณาจักร  จำแนกตามอุตสาหกรรมและประเภทสวัสดิการ  ปี 2552 - 2558 </t>
  </si>
  <si>
    <r>
      <rPr>
        <b/>
        <sz val="16"/>
        <color theme="0"/>
        <rFont val="TH SarabunPSK"/>
        <family val="2"/>
      </rPr>
      <t>TABLE 4.15</t>
    </r>
    <r>
      <rPr>
        <b/>
        <sz val="16"/>
        <rFont val="TH SarabunPSK"/>
        <family val="2"/>
      </rPr>
      <t xml:space="preserve"> BY  INDUSTRIES  AND  TYPE OF  WELFARE, 2009 - 2015</t>
    </r>
  </si>
  <si>
    <t>ตาราง 4.18  การส่งเสริมการจัดสวัสดิการนอกเหนือกฎหมายทั่วราชอาณาจักร  จำแนกตามอุตสาหกรรมและประเภทสวัสดิการ  ปี 2552 - 2558 (ต่อ)</t>
  </si>
  <si>
    <r>
      <rPr>
        <b/>
        <sz val="16"/>
        <color theme="0"/>
        <rFont val="TH SarabunPSK"/>
        <family val="2"/>
      </rPr>
      <t>TABLE 4.15</t>
    </r>
    <r>
      <rPr>
        <b/>
        <sz val="16"/>
        <rFont val="TH SarabunPSK"/>
        <family val="2"/>
      </rPr>
      <t xml:space="preserve"> BY  INDUSTRIES  AND  TYPE OF  WELFARE, 2009 - 2015 (CONTD.)</t>
    </r>
  </si>
  <si>
    <t xml:space="preserve">ตาราง 4.19 จำนวนสถานประกอบกิจการและลูกจ้าง  จำแนกตามอุตสาหกรรม  และขนาดสถานประกอบกิจการ  ทั่วราชอาณาจักร ปี 2552 - 2558   </t>
  </si>
  <si>
    <t>TABLE  4.19 NUMBER OF ESTABLISHMENTS AND EMPLOYEES BY INDUSTRY AND SIZE IN THE  WHOLE KINGDOM, 2009 - 2015</t>
  </si>
  <si>
    <t>ตาราง 4.19 จำนวนสถานประกอบกิจการและลูกจ้าง  จำแนกตามอุตสาหกรรม  และขนาดสถานประกอบกิจการ  ทั่วราชอาณาจักร ปี 2552 - 2558 (ต่อ)</t>
  </si>
  <si>
    <t>TABLE  4.19 NUMBER OF ESTABLISHMENTS AND EMPLOYEES BY INDUSTRY AND SIZE IN THE  WHOLE KINGDOM, 2009 - 2015 (CONTD.)</t>
  </si>
  <si>
    <t xml:space="preserve">ตาราง 4.9 การตรวจการใช้แรงงานคนพิการทั่วราชอาณาจักร จำแนกตามขนาดสถานประกอบกิจการ ปี 2558   </t>
  </si>
  <si>
    <t>TABLE 4.9 LABOUR INSPECTION (DISABLED EMPLOYEES) IN THE WHOLE KINGDOM BY SIZE OF ESTABLISHMENTS, 2015</t>
  </si>
  <si>
    <t>TABLE 4.16  NUMBER OF CONFLICTS AND THEIR SETTLEMENT  BY  REGION, 2009 - 2015 (CONTD.)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</si>
</sst>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_-;\-* #,##0_-;_-* &quot;-&quot;_-;_-@_-"/>
    <numFmt numFmtId="43" formatCode="_-* #,##0.00_-;\-* #,##0.00_-;_-* &quot;-&quot;??_-;_-@_-"/>
    <numFmt numFmtId="187" formatCode="_-* #,##0_-;\-* #,##0_-;_-* \-_-;_-@_-"/>
    <numFmt numFmtId="188" formatCode="_-* #,##0.00_-;\-* #,##0.00_-;_-* \-??_-;_-@_-"/>
    <numFmt numFmtId="189" formatCode="_-* #,##0_-;\-* #,##0_-;_-* \-??_-;_-@_-"/>
    <numFmt numFmtId="190" formatCode="_(* #,##0_);_(* \(#,##0\);_(* \-??_);_(@_)"/>
    <numFmt numFmtId="191" formatCode="_(* #,##0.00_);_(* \(#,##0.00\);_(* \-??_);_(@_)"/>
    <numFmt numFmtId="192" formatCode="#,##0_ ;\-#,##0\ "/>
    <numFmt numFmtId="193" formatCode="_(* #,##0.0_);_(* \(#,##0.0\);_(* \-??_);_(@_)"/>
    <numFmt numFmtId="194" formatCode="_-* #,##0.00_-;\-* #,##0.00_-;_-* \-_-;_-@_-"/>
    <numFmt numFmtId="195" formatCode="_-* #,##0.00_-;\-* #,##0.00_-;_-* &quot;-&quot;_-;_-@_-"/>
    <numFmt numFmtId="196" formatCode="_(* #,##0_);_(* \(#,##0\);_(* &quot;-&quot;??_);_(@_)"/>
    <numFmt numFmtId="197" formatCode="_(* #,##0.00_);_(* \(#,##0.00\);_(* &quot;-&quot;??_);_(@_)"/>
    <numFmt numFmtId="198" formatCode="0.0"/>
    <numFmt numFmtId="199" formatCode="_-* #,##0_-;\-* #,##0_-;_-* &quot;-&quot;??_-;_-@_-"/>
  </numFmts>
  <fonts count="75" x14ac:knownFonts="1">
    <font>
      <sz val="11"/>
      <color indexed="8"/>
      <name val="Tahoma"/>
      <family val="2"/>
      <charset val="222"/>
    </font>
    <font>
      <sz val="11"/>
      <color theme="1"/>
      <name val="Tahoma"/>
      <family val="2"/>
      <charset val="222"/>
      <scheme val="minor"/>
    </font>
    <font>
      <sz val="11"/>
      <color indexed="9"/>
      <name val="Tahoma"/>
      <family val="2"/>
      <charset val="222"/>
    </font>
    <font>
      <b/>
      <sz val="11"/>
      <color indexed="52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62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6"/>
      <color indexed="8"/>
      <name val="TH SarabunPSK"/>
      <family val="2"/>
    </font>
    <font>
      <sz val="12"/>
      <color indexed="8"/>
      <name val="TH SarabunPSK"/>
      <family val="2"/>
    </font>
    <font>
      <sz val="10"/>
      <color indexed="8"/>
      <name val="TH SarabunPSK"/>
      <family val="2"/>
    </font>
    <font>
      <b/>
      <sz val="10"/>
      <color indexed="8"/>
      <name val="TH SarabunPSK"/>
      <family val="2"/>
    </font>
    <font>
      <b/>
      <sz val="12"/>
      <color indexed="8"/>
      <name val="TH SarabunPSK"/>
      <family val="2"/>
    </font>
    <font>
      <sz val="10"/>
      <name val="Arial"/>
      <family val="2"/>
      <charset val="222"/>
    </font>
    <font>
      <i/>
      <sz val="10"/>
      <color indexed="10"/>
      <name val="TH SarabunPSK"/>
      <family val="2"/>
    </font>
    <font>
      <sz val="11"/>
      <color indexed="8"/>
      <name val="Tahoma"/>
      <family val="2"/>
      <charset val="222"/>
    </font>
    <font>
      <sz val="10"/>
      <name val="TH SarabunPSK"/>
      <family val="2"/>
    </font>
    <font>
      <b/>
      <sz val="10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0"/>
      <color indexed="8"/>
      <name val="Tahoma"/>
      <family val="2"/>
      <charset val="222"/>
    </font>
    <font>
      <sz val="14"/>
      <name val="Cordia New"/>
      <family val="2"/>
    </font>
    <font>
      <b/>
      <i/>
      <sz val="10"/>
      <name val="TH SarabunPSK"/>
      <family val="2"/>
    </font>
    <font>
      <b/>
      <sz val="13"/>
      <name val="TH SarabunPSK"/>
      <family val="2"/>
    </font>
    <font>
      <b/>
      <sz val="14"/>
      <name val="AngsanaUPC"/>
      <family val="1"/>
      <charset val="222"/>
    </font>
    <font>
      <b/>
      <sz val="10"/>
      <name val="AngsanaUPC"/>
      <family val="1"/>
      <charset val="222"/>
    </font>
    <font>
      <sz val="10"/>
      <color indexed="9"/>
      <name val="TH SarabunPSK"/>
      <family val="2"/>
    </font>
    <font>
      <sz val="10"/>
      <name val="Cordia New"/>
      <family val="2"/>
    </font>
    <font>
      <b/>
      <sz val="10"/>
      <color indexed="9"/>
      <name val="TH SarabunPSK"/>
      <family val="2"/>
    </font>
    <font>
      <sz val="10"/>
      <name val="AngsanaUPC"/>
      <family val="1"/>
      <charset val="222"/>
    </font>
    <font>
      <b/>
      <sz val="13"/>
      <name val="AngsanaUPC"/>
      <family val="1"/>
      <charset val="222"/>
    </font>
    <font>
      <i/>
      <sz val="10"/>
      <color indexed="10"/>
      <name val="Tahoma"/>
      <family val="2"/>
      <charset val="222"/>
    </font>
    <font>
      <sz val="10"/>
      <color indexed="60"/>
      <name val="TH SarabunPSK"/>
      <family val="2"/>
    </font>
    <font>
      <sz val="10"/>
      <name val="AngsanaUPC"/>
      <family val="1"/>
    </font>
    <font>
      <sz val="10"/>
      <color indexed="60"/>
      <name val="AngsanaUPC"/>
      <family val="1"/>
    </font>
    <font>
      <sz val="12"/>
      <name val="TH SarabunPSK"/>
      <family val="2"/>
    </font>
    <font>
      <sz val="13"/>
      <name val="TH SarabunPSK"/>
      <family val="2"/>
    </font>
    <font>
      <sz val="16"/>
      <name val="TH SarabunPSK"/>
      <family val="2"/>
    </font>
    <font>
      <b/>
      <sz val="12"/>
      <name val="TH SarabunPSK"/>
      <family val="2"/>
    </font>
    <font>
      <b/>
      <sz val="12"/>
      <color indexed="9"/>
      <name val="TH SarabunPSK"/>
      <family val="2"/>
    </font>
    <font>
      <b/>
      <i/>
      <sz val="12"/>
      <color indexed="9"/>
      <name val="TH SarabunPSK"/>
      <family val="2"/>
    </font>
    <font>
      <b/>
      <i/>
      <u/>
      <sz val="12"/>
      <color indexed="9"/>
      <name val="TH SarabunPSK"/>
      <family val="2"/>
    </font>
    <font>
      <sz val="12"/>
      <color indexed="8"/>
      <name val="Tahoma"/>
      <family val="2"/>
      <charset val="222"/>
    </font>
    <font>
      <sz val="14"/>
      <name val="TH SarabunPSK"/>
      <family val="2"/>
    </font>
    <font>
      <i/>
      <sz val="12"/>
      <color indexed="10"/>
      <name val="TH SarabunPSK"/>
      <family val="2"/>
    </font>
    <font>
      <sz val="16"/>
      <color indexed="8"/>
      <name val="TH SarabunPSK"/>
      <family val="2"/>
    </font>
    <font>
      <sz val="16"/>
      <color indexed="8"/>
      <name val="Tahoma"/>
      <family val="2"/>
      <charset val="222"/>
    </font>
    <font>
      <u/>
      <sz val="14"/>
      <color indexed="12"/>
      <name val="Cordia New"/>
      <family val="2"/>
    </font>
    <font>
      <b/>
      <sz val="15.5"/>
      <name val="TH SarabunPSK"/>
      <family val="2"/>
    </font>
    <font>
      <sz val="11"/>
      <color theme="1"/>
      <name val="Tahoma"/>
      <family val="2"/>
      <charset val="222"/>
      <scheme val="minor"/>
    </font>
    <font>
      <b/>
      <i/>
      <sz val="10"/>
      <color rgb="FFFF0000"/>
      <name val="TH SarabunPSK"/>
      <family val="2"/>
    </font>
    <font>
      <sz val="10"/>
      <color rgb="FFFF0000"/>
      <name val="Tahoma"/>
      <family val="2"/>
      <charset val="222"/>
    </font>
    <font>
      <b/>
      <i/>
      <sz val="12"/>
      <color rgb="FFFF0000"/>
      <name val="TH SarabunPSK"/>
      <family val="2"/>
    </font>
    <font>
      <i/>
      <sz val="10"/>
      <color rgb="FFFF0000"/>
      <name val="TH SarabunPSK"/>
      <family val="2"/>
    </font>
    <font>
      <sz val="10"/>
      <color rgb="FFFF0000"/>
      <name val="TH SarabunPSK"/>
      <family val="2"/>
    </font>
    <font>
      <sz val="12"/>
      <color rgb="FFFF0000"/>
      <name val="TH SarabunPSK"/>
      <family val="2"/>
    </font>
    <font>
      <b/>
      <sz val="16"/>
      <color theme="0"/>
      <name val="TH SarabunPSK"/>
      <family val="2"/>
    </font>
    <font>
      <i/>
      <sz val="12"/>
      <color rgb="FFFF0000"/>
      <name val="TH SarabunPSK"/>
      <family val="2"/>
    </font>
    <font>
      <sz val="11"/>
      <color rgb="FFFF0000"/>
      <name val="Tahoma"/>
      <family val="2"/>
      <charset val="222"/>
    </font>
    <font>
      <b/>
      <sz val="11"/>
      <name val="Tahoma"/>
      <family val="2"/>
      <charset val="222"/>
    </font>
    <font>
      <sz val="11"/>
      <name val="Tahoma"/>
      <family val="2"/>
      <charset val="222"/>
    </font>
    <font>
      <sz val="10"/>
      <color theme="0"/>
      <name val="TH SarabunPSK"/>
      <family val="2"/>
    </font>
    <font>
      <b/>
      <sz val="10"/>
      <color theme="0"/>
      <name val="TH SarabunPSK"/>
      <family val="2"/>
    </font>
    <font>
      <sz val="10"/>
      <color indexed="10"/>
      <name val="TH SarabunPSK"/>
      <family val="2"/>
    </font>
    <font>
      <sz val="11"/>
      <color indexed="8"/>
      <name val="TH SarabunPSK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1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59"/>
      </top>
      <bottom style="thin">
        <color indexed="59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/>
      <bottom/>
      <diagonal/>
    </border>
    <border>
      <left/>
      <right style="thin">
        <color indexed="63"/>
      </right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/>
      <right style="thin">
        <color indexed="63"/>
      </right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4"/>
      </bottom>
      <diagonal/>
    </border>
    <border>
      <left style="thin">
        <color indexed="63"/>
      </left>
      <right/>
      <top style="thin">
        <color indexed="64"/>
      </top>
      <bottom/>
      <diagonal/>
    </border>
    <border>
      <left style="thin">
        <color indexed="63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3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hair">
        <color indexed="63"/>
      </bottom>
      <diagonal/>
    </border>
    <border>
      <left style="thin">
        <color indexed="8"/>
      </left>
      <right style="thin">
        <color indexed="8"/>
      </right>
      <top style="hair">
        <color indexed="63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/>
      <right style="thin">
        <color indexed="8"/>
      </right>
      <top style="hair">
        <color indexed="63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59"/>
      </top>
      <bottom/>
      <diagonal/>
    </border>
    <border>
      <left style="thin">
        <color indexed="63"/>
      </left>
      <right style="thin">
        <color indexed="63"/>
      </right>
      <top style="hair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hair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3"/>
      </top>
      <bottom/>
      <diagonal/>
    </border>
    <border>
      <left style="thin">
        <color indexed="63"/>
      </left>
      <right style="thin">
        <color indexed="8"/>
      </right>
      <top style="thin">
        <color indexed="8"/>
      </top>
      <bottom/>
      <diagonal/>
    </border>
    <border>
      <left style="thin">
        <color indexed="63"/>
      </left>
      <right style="thin">
        <color indexed="8"/>
      </right>
      <top/>
      <bottom style="hair">
        <color indexed="63"/>
      </bottom>
      <diagonal/>
    </border>
    <border>
      <left style="thin">
        <color indexed="63"/>
      </left>
      <right style="thin">
        <color indexed="8"/>
      </right>
      <top style="hair">
        <color indexed="63"/>
      </top>
      <bottom/>
      <diagonal/>
    </border>
    <border>
      <left style="thin">
        <color indexed="64"/>
      </left>
      <right style="thin">
        <color indexed="64"/>
      </right>
      <top style="hair">
        <color indexed="63"/>
      </top>
      <bottom/>
      <diagonal/>
    </border>
    <border>
      <left style="thin">
        <color indexed="8"/>
      </left>
      <right style="thin">
        <color indexed="8"/>
      </right>
      <top style="thin">
        <color indexed="63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 style="thin">
        <color indexed="59"/>
      </right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59"/>
      </left>
      <right/>
      <top/>
      <bottom/>
      <diagonal/>
    </border>
    <border>
      <left style="thin">
        <color indexed="63"/>
      </left>
      <right style="thin">
        <color indexed="63"/>
      </right>
      <top style="hair">
        <color indexed="64"/>
      </top>
      <bottom/>
      <diagonal/>
    </border>
    <border>
      <left style="thin">
        <color indexed="59"/>
      </left>
      <right style="thin">
        <color indexed="59"/>
      </right>
      <top style="hair">
        <color indexed="59"/>
      </top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/>
      <bottom style="hair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59"/>
      </right>
      <top/>
      <bottom style="hair">
        <color indexed="63"/>
      </bottom>
      <diagonal/>
    </border>
    <border>
      <left style="thin">
        <color indexed="8"/>
      </left>
      <right style="thin">
        <color indexed="59"/>
      </right>
      <top style="hair">
        <color indexed="63"/>
      </top>
      <bottom/>
      <diagonal/>
    </border>
    <border>
      <left style="thin">
        <color indexed="63"/>
      </left>
      <right style="thin">
        <color indexed="59"/>
      </right>
      <top style="hair">
        <color indexed="63"/>
      </top>
      <bottom/>
      <diagonal/>
    </border>
    <border>
      <left style="thin">
        <color indexed="63"/>
      </left>
      <right style="thin">
        <color indexed="59"/>
      </right>
      <top/>
      <bottom style="hair">
        <color indexed="63"/>
      </bottom>
      <diagonal/>
    </border>
    <border>
      <left style="thin">
        <color indexed="8"/>
      </left>
      <right style="thin">
        <color indexed="59"/>
      </right>
      <top/>
      <bottom style="thin">
        <color indexed="64"/>
      </bottom>
      <diagonal/>
    </border>
    <border>
      <left style="thin">
        <color indexed="8"/>
      </left>
      <right style="thin">
        <color indexed="59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59"/>
      </right>
      <top style="thin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59"/>
      </right>
      <top style="thin">
        <color indexed="59"/>
      </top>
      <bottom/>
      <diagonal/>
    </border>
    <border>
      <left/>
      <right style="thin">
        <color indexed="59"/>
      </right>
      <top/>
      <bottom style="thin">
        <color indexed="59"/>
      </bottom>
      <diagonal/>
    </border>
    <border>
      <left style="thin">
        <color indexed="63"/>
      </left>
      <right style="thin">
        <color indexed="63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59"/>
      </top>
      <bottom/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3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/>
      <bottom style="hair">
        <color indexed="63"/>
      </bottom>
      <diagonal/>
    </border>
    <border>
      <left style="thin">
        <color indexed="64"/>
      </left>
      <right style="thin">
        <color indexed="59"/>
      </right>
      <top style="hair">
        <color indexed="63"/>
      </top>
      <bottom/>
      <diagonal/>
    </border>
    <border>
      <left style="thin">
        <color indexed="64"/>
      </left>
      <right style="thin">
        <color indexed="59"/>
      </right>
      <top/>
      <bottom style="hair">
        <color indexed="64"/>
      </bottom>
      <diagonal/>
    </border>
    <border>
      <left style="thin">
        <color indexed="64"/>
      </left>
      <right style="thin">
        <color indexed="59"/>
      </right>
      <top style="hair">
        <color indexed="64"/>
      </top>
      <bottom/>
      <diagonal/>
    </border>
    <border>
      <left style="thin">
        <color indexed="64"/>
      </left>
      <right style="thin">
        <color indexed="59"/>
      </right>
      <top/>
      <bottom style="thin">
        <color indexed="64"/>
      </bottom>
      <diagonal/>
    </border>
    <border>
      <left style="thin">
        <color indexed="64"/>
      </left>
      <right style="thin">
        <color indexed="59"/>
      </right>
      <top style="thin">
        <color indexed="59"/>
      </top>
      <bottom/>
      <diagonal/>
    </border>
    <border>
      <left/>
      <right style="thin">
        <color indexed="59"/>
      </right>
      <top style="hair">
        <color indexed="64"/>
      </top>
      <bottom/>
      <diagonal/>
    </border>
    <border>
      <left style="thin">
        <color indexed="59"/>
      </left>
      <right style="thin">
        <color indexed="59"/>
      </right>
      <top style="hair">
        <color indexed="64"/>
      </top>
      <bottom/>
      <diagonal/>
    </border>
    <border>
      <left/>
      <right style="thin">
        <color indexed="59"/>
      </right>
      <top/>
      <bottom style="hair">
        <color indexed="64"/>
      </bottom>
      <diagonal/>
    </border>
    <border>
      <left style="thin">
        <color indexed="59"/>
      </left>
      <right style="thin">
        <color indexed="59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59"/>
      </top>
      <bottom style="thin">
        <color indexed="8"/>
      </bottom>
      <diagonal/>
    </border>
    <border>
      <left style="thin">
        <color indexed="8"/>
      </left>
      <right style="thin">
        <color indexed="59"/>
      </right>
      <top style="thin">
        <color indexed="59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59"/>
      </left>
      <right style="thin">
        <color indexed="8"/>
      </right>
      <top/>
      <bottom style="thin">
        <color indexed="59"/>
      </bottom>
      <diagonal/>
    </border>
    <border>
      <left style="thin">
        <color indexed="8"/>
      </left>
      <right style="thin">
        <color indexed="8"/>
      </right>
      <top/>
      <bottom style="thin">
        <color indexed="59"/>
      </bottom>
      <diagonal/>
    </border>
    <border>
      <left style="thin">
        <color indexed="8"/>
      </left>
      <right style="thin">
        <color indexed="59"/>
      </right>
      <top/>
      <bottom style="thin">
        <color indexed="59"/>
      </bottom>
      <diagonal/>
    </border>
    <border>
      <left style="thin">
        <color indexed="64"/>
      </left>
      <right style="thin">
        <color indexed="59"/>
      </right>
      <top/>
      <bottom/>
      <diagonal/>
    </border>
    <border>
      <left style="thin">
        <color indexed="8"/>
      </left>
      <right style="thin">
        <color indexed="59"/>
      </right>
      <top style="thin">
        <color indexed="8"/>
      </top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59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59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3"/>
      </right>
      <top style="hair">
        <color indexed="63"/>
      </top>
      <bottom/>
      <diagonal/>
    </border>
    <border>
      <left style="thin">
        <color indexed="63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4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8"/>
      </bottom>
      <diagonal/>
    </border>
    <border>
      <left style="thin">
        <color indexed="63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3"/>
      </right>
      <top style="thin">
        <color indexed="64"/>
      </top>
      <bottom/>
      <diagonal/>
    </border>
    <border>
      <left/>
      <right style="thin">
        <color indexed="63"/>
      </right>
      <top/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4"/>
      </bottom>
      <diagonal/>
    </border>
    <border>
      <left/>
      <right/>
      <top style="thin">
        <color indexed="63"/>
      </top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392">
    <xf numFmtId="0" fontId="0" fillId="0" borderId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3" fillId="16" borderId="1" applyNumberFormat="0" applyAlignment="0" applyProtection="0"/>
    <xf numFmtId="0" fontId="3" fillId="16" borderId="1" applyNumberFormat="0" applyAlignment="0" applyProtection="0"/>
    <xf numFmtId="0" fontId="3" fillId="16" borderId="1" applyNumberFormat="0" applyAlignment="0" applyProtection="0"/>
    <xf numFmtId="0" fontId="3" fillId="16" borderId="1" applyNumberFormat="0" applyAlignment="0" applyProtection="0"/>
    <xf numFmtId="0" fontId="3" fillId="16" borderId="1" applyNumberFormat="0" applyAlignment="0" applyProtection="0"/>
    <xf numFmtId="0" fontId="3" fillId="16" borderId="1" applyNumberFormat="0" applyAlignment="0" applyProtection="0"/>
    <xf numFmtId="0" fontId="3" fillId="16" borderId="1" applyNumberFormat="0" applyAlignment="0" applyProtection="0"/>
    <xf numFmtId="0" fontId="3" fillId="16" borderId="1" applyNumberFormat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88" fontId="23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4" fillId="17" borderId="2" applyNumberFormat="0" applyAlignment="0" applyProtection="0"/>
    <xf numFmtId="0" fontId="14" fillId="17" borderId="2" applyNumberFormat="0" applyAlignment="0" applyProtection="0"/>
    <xf numFmtId="0" fontId="14" fillId="17" borderId="2" applyNumberFormat="0" applyAlignment="0" applyProtection="0"/>
    <xf numFmtId="0" fontId="14" fillId="17" borderId="2" applyNumberFormat="0" applyAlignment="0" applyProtection="0"/>
    <xf numFmtId="0" fontId="14" fillId="17" borderId="2" applyNumberFormat="0" applyAlignment="0" applyProtection="0"/>
    <xf numFmtId="0" fontId="14" fillId="17" borderId="2" applyNumberFormat="0" applyAlignment="0" applyProtection="0"/>
    <xf numFmtId="0" fontId="14" fillId="17" borderId="2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5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1" fillId="0" borderId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17" fillId="16" borderId="5" applyNumberFormat="0" applyAlignment="0" applyProtection="0"/>
    <xf numFmtId="0" fontId="25" fillId="23" borderId="6" applyNumberFormat="0" applyAlignment="0" applyProtection="0"/>
    <xf numFmtId="0" fontId="25" fillId="23" borderId="6" applyNumberFormat="0" applyAlignment="0" applyProtection="0"/>
    <xf numFmtId="0" fontId="25" fillId="23" borderId="6" applyNumberFormat="0" applyAlignment="0" applyProtection="0"/>
    <xf numFmtId="0" fontId="25" fillId="23" borderId="6" applyNumberFormat="0" applyAlignment="0" applyProtection="0"/>
    <xf numFmtId="0" fontId="25" fillId="23" borderId="6" applyNumberFormat="0" applyAlignment="0" applyProtection="0"/>
    <xf numFmtId="0" fontId="25" fillId="23" borderId="6" applyNumberFormat="0" applyAlignment="0" applyProtection="0"/>
    <xf numFmtId="0" fontId="25" fillId="23" borderId="6" applyNumberFormat="0" applyAlignment="0" applyProtection="0"/>
    <xf numFmtId="0" fontId="25" fillId="23" borderId="6" applyNumberFormat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8" applyNumberFormat="0" applyFill="0" applyAlignment="0" applyProtection="0"/>
    <xf numFmtId="0" fontId="12" fillId="0" borderId="8" applyNumberFormat="0" applyFill="0" applyAlignment="0" applyProtection="0"/>
    <xf numFmtId="0" fontId="12" fillId="0" borderId="8" applyNumberFormat="0" applyFill="0" applyAlignment="0" applyProtection="0"/>
    <xf numFmtId="0" fontId="12" fillId="0" borderId="8" applyNumberFormat="0" applyFill="0" applyAlignment="0" applyProtection="0"/>
    <xf numFmtId="0" fontId="12" fillId="0" borderId="8" applyNumberFormat="0" applyFill="0" applyAlignment="0" applyProtection="0"/>
    <xf numFmtId="0" fontId="12" fillId="0" borderId="8" applyNumberFormat="0" applyFill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25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88" fontId="23" fillId="0" borderId="0" applyFill="0" applyBorder="0" applyAlignment="0" applyProtection="0"/>
    <xf numFmtId="0" fontId="6" fillId="0" borderId="0" applyNumberFormat="0" applyFill="0" applyBorder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0" fontId="7" fillId="4" borderId="0" applyNumberFormat="0" applyBorder="0" applyAlignment="0" applyProtection="0"/>
    <xf numFmtId="0" fontId="1" fillId="0" borderId="0"/>
    <xf numFmtId="0" fontId="9" fillId="7" borderId="1" applyNumberFormat="0" applyAlignment="0" applyProtection="0"/>
    <xf numFmtId="0" fontId="8" fillId="18" borderId="0" applyNumberFormat="0" applyBorder="0" applyAlignment="0" applyProtection="0"/>
    <xf numFmtId="0" fontId="10" fillId="0" borderId="4" applyNumberFormat="0" applyFill="0" applyAlignment="0" applyProtection="0"/>
    <xf numFmtId="0" fontId="16" fillId="3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2" borderId="0" applyNumberFormat="0" applyBorder="0" applyAlignment="0" applyProtection="0"/>
    <xf numFmtId="0" fontId="17" fillId="16" borderId="5" applyNumberFormat="0" applyAlignment="0" applyProtection="0"/>
    <xf numFmtId="0" fontId="25" fillId="23" borderId="6" applyNumberFormat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222">
    <xf numFmtId="0" fontId="0" fillId="0" borderId="0" xfId="0"/>
    <xf numFmtId="0" fontId="19" fillId="0" borderId="0" xfId="0" applyFont="1"/>
    <xf numFmtId="0" fontId="20" fillId="0" borderId="10" xfId="0" applyFont="1" applyBorder="1" applyAlignment="1">
      <alignment horizontal="center"/>
    </xf>
    <xf numFmtId="0" fontId="20" fillId="0" borderId="0" xfId="0" applyFont="1"/>
    <xf numFmtId="0" fontId="21" fillId="0" borderId="10" xfId="0" applyFont="1" applyBorder="1" applyAlignment="1">
      <alignment horizontal="center"/>
    </xf>
    <xf numFmtId="3" fontId="21" fillId="0" borderId="10" xfId="0" applyNumberFormat="1" applyFont="1" applyBorder="1" applyAlignment="1"/>
    <xf numFmtId="3" fontId="21" fillId="0" borderId="13" xfId="0" applyNumberFormat="1" applyFont="1" applyBorder="1" applyAlignment="1"/>
    <xf numFmtId="187" fontId="20" fillId="0" borderId="14" xfId="0" applyNumberFormat="1" applyFont="1" applyBorder="1" applyAlignment="1">
      <alignment horizontal="right"/>
    </xf>
    <xf numFmtId="3" fontId="21" fillId="0" borderId="15" xfId="0" applyNumberFormat="1" applyFont="1" applyBorder="1" applyAlignment="1"/>
    <xf numFmtId="0" fontId="20" fillId="0" borderId="16" xfId="0" applyFont="1" applyBorder="1"/>
    <xf numFmtId="3" fontId="20" fillId="0" borderId="16" xfId="0" applyNumberFormat="1" applyFont="1" applyBorder="1" applyAlignment="1"/>
    <xf numFmtId="4" fontId="20" fillId="0" borderId="16" xfId="0" applyNumberFormat="1" applyFont="1" applyBorder="1" applyAlignment="1"/>
    <xf numFmtId="3" fontId="20" fillId="0" borderId="16" xfId="0" applyNumberFormat="1" applyFont="1" applyBorder="1" applyAlignment="1">
      <alignment horizontal="right"/>
    </xf>
    <xf numFmtId="187" fontId="20" fillId="0" borderId="16" xfId="0" applyNumberFormat="1" applyFont="1" applyBorder="1" applyAlignment="1">
      <alignment horizontal="right"/>
    </xf>
    <xf numFmtId="3" fontId="20" fillId="0" borderId="17" xfId="0" applyNumberFormat="1" applyFont="1" applyBorder="1" applyAlignment="1"/>
    <xf numFmtId="4" fontId="20" fillId="0" borderId="17" xfId="0" applyNumberFormat="1" applyFont="1" applyBorder="1" applyAlignment="1"/>
    <xf numFmtId="3" fontId="20" fillId="0" borderId="17" xfId="0" applyNumberFormat="1" applyFont="1" applyBorder="1" applyAlignment="1">
      <alignment horizontal="right"/>
    </xf>
    <xf numFmtId="187" fontId="20" fillId="0" borderId="17" xfId="0" applyNumberFormat="1" applyFont="1" applyBorder="1" applyAlignment="1">
      <alignment horizontal="right"/>
    </xf>
    <xf numFmtId="0" fontId="20" fillId="0" borderId="16" xfId="0" applyFont="1" applyBorder="1" applyAlignment="1">
      <alignment wrapText="1"/>
    </xf>
    <xf numFmtId="3" fontId="20" fillId="0" borderId="10" xfId="0" applyNumberFormat="1" applyFont="1" applyBorder="1"/>
    <xf numFmtId="187" fontId="21" fillId="0" borderId="10" xfId="0" applyNumberFormat="1" applyFont="1" applyBorder="1" applyAlignment="1">
      <alignment horizontal="right"/>
    </xf>
    <xf numFmtId="187" fontId="20" fillId="0" borderId="15" xfId="0" applyNumberFormat="1" applyFont="1" applyBorder="1" applyAlignment="1">
      <alignment horizontal="right"/>
    </xf>
    <xf numFmtId="0" fontId="22" fillId="0" borderId="10" xfId="0" applyFont="1" applyBorder="1" applyAlignment="1">
      <alignment horizontal="center"/>
    </xf>
    <xf numFmtId="0" fontId="20" fillId="0" borderId="15" xfId="0" applyFont="1" applyBorder="1"/>
    <xf numFmtId="0" fontId="20" fillId="0" borderId="15" xfId="0" applyFont="1" applyBorder="1" applyAlignment="1">
      <alignment horizontal="right"/>
    </xf>
    <xf numFmtId="0" fontId="10" fillId="0" borderId="0" xfId="0" applyFont="1"/>
    <xf numFmtId="0" fontId="24" fillId="0" borderId="18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18" fillId="0" borderId="0" xfId="0" applyFont="1" applyBorder="1" applyAlignment="1"/>
    <xf numFmtId="3" fontId="29" fillId="0" borderId="0" xfId="0" applyNumberFormat="1" applyFont="1" applyFill="1"/>
    <xf numFmtId="0" fontId="21" fillId="0" borderId="10" xfId="0" applyFont="1" applyBorder="1" applyAlignment="1">
      <alignment horizontal="center" vertical="center"/>
    </xf>
    <xf numFmtId="3" fontId="27" fillId="0" borderId="20" xfId="0" applyNumberFormat="1" applyFont="1" applyBorder="1" applyAlignment="1">
      <alignment horizontal="center" vertical="center"/>
    </xf>
    <xf numFmtId="3" fontId="27" fillId="0" borderId="20" xfId="0" applyNumberFormat="1" applyFont="1" applyFill="1" applyBorder="1" applyAlignment="1">
      <alignment horizontal="center" vertical="center"/>
    </xf>
    <xf numFmtId="3" fontId="27" fillId="0" borderId="21" xfId="0" applyNumberFormat="1" applyFont="1" applyFill="1" applyBorder="1" applyAlignment="1">
      <alignment horizontal="center" vertical="center"/>
    </xf>
    <xf numFmtId="3" fontId="27" fillId="0" borderId="20" xfId="0" applyNumberFormat="1" applyFont="1" applyBorder="1" applyAlignment="1">
      <alignment vertical="center"/>
    </xf>
    <xf numFmtId="3" fontId="27" fillId="0" borderId="22" xfId="0" applyNumberFormat="1" applyFont="1" applyBorder="1" applyAlignment="1">
      <alignment horizontal="center" vertical="center"/>
    </xf>
    <xf numFmtId="0" fontId="30" fillId="0" borderId="0" xfId="0" applyFont="1"/>
    <xf numFmtId="3" fontId="27" fillId="0" borderId="22" xfId="0" applyNumberFormat="1" applyFont="1" applyFill="1" applyBorder="1" applyAlignment="1">
      <alignment horizontal="center" vertical="center"/>
    </xf>
    <xf numFmtId="3" fontId="27" fillId="0" borderId="0" xfId="0" applyNumberFormat="1" applyFont="1" applyFill="1" applyBorder="1" applyAlignment="1">
      <alignment horizontal="center" vertical="center"/>
    </xf>
    <xf numFmtId="3" fontId="27" fillId="0" borderId="20" xfId="0" applyNumberFormat="1" applyFont="1" applyBorder="1" applyAlignment="1">
      <alignment horizontal="center"/>
    </xf>
    <xf numFmtId="3" fontId="27" fillId="0" borderId="23" xfId="0" applyNumberFormat="1" applyFont="1" applyBorder="1" applyAlignment="1">
      <alignment horizontal="center" vertical="center"/>
    </xf>
    <xf numFmtId="3" fontId="27" fillId="0" borderId="21" xfId="0" applyNumberFormat="1" applyFont="1" applyBorder="1" applyAlignment="1">
      <alignment horizontal="center"/>
    </xf>
    <xf numFmtId="3" fontId="27" fillId="0" borderId="24" xfId="0" applyNumberFormat="1" applyFont="1" applyBorder="1" applyAlignment="1">
      <alignment horizontal="center" vertical="center"/>
    </xf>
    <xf numFmtId="3" fontId="27" fillId="0" borderId="25" xfId="0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center" vertical="center"/>
    </xf>
    <xf numFmtId="3" fontId="27" fillId="0" borderId="21" xfId="0" applyNumberFormat="1" applyFont="1" applyBorder="1" applyAlignment="1">
      <alignment horizontal="center" vertical="center"/>
    </xf>
    <xf numFmtId="3" fontId="27" fillId="0" borderId="26" xfId="0" applyNumberFormat="1" applyFont="1" applyFill="1" applyBorder="1" applyAlignment="1">
      <alignment horizontal="center" vertical="center"/>
    </xf>
    <xf numFmtId="0" fontId="27" fillId="0" borderId="20" xfId="218" applyFont="1" applyBorder="1" applyAlignment="1">
      <alignment horizontal="center"/>
    </xf>
    <xf numFmtId="3" fontId="27" fillId="0" borderId="27" xfId="0" applyNumberFormat="1" applyFont="1" applyFill="1" applyBorder="1" applyAlignment="1">
      <alignment horizontal="center" vertical="center"/>
    </xf>
    <xf numFmtId="3" fontId="27" fillId="0" borderId="24" xfId="0" applyNumberFormat="1" applyFont="1" applyFill="1" applyBorder="1" applyAlignment="1">
      <alignment horizontal="center" vertical="center"/>
    </xf>
    <xf numFmtId="3" fontId="27" fillId="0" borderId="28" xfId="0" applyNumberFormat="1" applyFont="1" applyFill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3" fontId="27" fillId="0" borderId="20" xfId="0" applyNumberFormat="1" applyFont="1" applyFill="1" applyBorder="1" applyAlignment="1">
      <alignment vertical="center"/>
    </xf>
    <xf numFmtId="3" fontId="27" fillId="0" borderId="0" xfId="0" applyNumberFormat="1" applyFont="1" applyAlignment="1">
      <alignment vertical="center"/>
    </xf>
    <xf numFmtId="3" fontId="27" fillId="0" borderId="22" xfId="0" applyNumberFormat="1" applyFont="1" applyBorder="1" applyAlignment="1">
      <alignment vertical="center"/>
    </xf>
    <xf numFmtId="3" fontId="27" fillId="0" borderId="29" xfId="0" applyNumberFormat="1" applyFont="1" applyBorder="1" applyAlignment="1">
      <alignment horizontal="center" vertical="center"/>
    </xf>
    <xf numFmtId="3" fontId="27" fillId="0" borderId="30" xfId="0" applyNumberFormat="1" applyFont="1" applyFill="1" applyBorder="1" applyAlignment="1">
      <alignment horizontal="center" vertical="center"/>
    </xf>
    <xf numFmtId="3" fontId="27" fillId="0" borderId="31" xfId="0" applyNumberFormat="1" applyFont="1" applyFill="1" applyBorder="1" applyAlignment="1">
      <alignment horizontal="center" vertical="center"/>
    </xf>
    <xf numFmtId="3" fontId="27" fillId="0" borderId="33" xfId="0" applyNumberFormat="1" applyFont="1" applyFill="1" applyBorder="1" applyAlignment="1">
      <alignment horizontal="center" vertical="center"/>
    </xf>
    <xf numFmtId="3" fontId="27" fillId="0" borderId="30" xfId="0" applyNumberFormat="1" applyFont="1" applyBorder="1" applyAlignment="1">
      <alignment horizontal="center" vertical="center"/>
    </xf>
    <xf numFmtId="3" fontId="27" fillId="0" borderId="34" xfId="0" applyNumberFormat="1" applyFont="1" applyFill="1" applyBorder="1" applyAlignment="1">
      <alignment horizontal="center" vertical="center"/>
    </xf>
    <xf numFmtId="3" fontId="27" fillId="0" borderId="35" xfId="0" applyNumberFormat="1" applyFont="1" applyFill="1" applyBorder="1" applyAlignment="1">
      <alignment horizontal="center" vertical="center"/>
    </xf>
    <xf numFmtId="3" fontId="27" fillId="0" borderId="36" xfId="0" applyNumberFormat="1" applyFont="1" applyFill="1" applyBorder="1" applyAlignment="1">
      <alignment horizontal="center" vertical="center"/>
    </xf>
    <xf numFmtId="3" fontId="27" fillId="0" borderId="0" xfId="0" applyNumberFormat="1" applyFont="1" applyBorder="1" applyAlignment="1">
      <alignment vertical="center"/>
    </xf>
    <xf numFmtId="3" fontId="27" fillId="0" borderId="36" xfId="0" applyNumberFormat="1" applyFont="1" applyBorder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3" fontId="27" fillId="0" borderId="37" xfId="0" applyNumberFormat="1" applyFont="1" applyBorder="1" applyAlignment="1">
      <alignment horizontal="center" vertical="center"/>
    </xf>
    <xf numFmtId="3" fontId="27" fillId="0" borderId="25" xfId="0" applyNumberFormat="1" applyFont="1" applyFill="1" applyBorder="1" applyAlignment="1">
      <alignment horizontal="center" vertical="center"/>
    </xf>
    <xf numFmtId="3" fontId="27" fillId="0" borderId="38" xfId="0" applyNumberFormat="1" applyFont="1" applyBorder="1" applyAlignment="1">
      <alignment horizontal="center" vertical="center"/>
    </xf>
    <xf numFmtId="3" fontId="27" fillId="0" borderId="39" xfId="0" applyNumberFormat="1" applyFont="1" applyBorder="1" applyAlignment="1">
      <alignment horizontal="center" vertical="center"/>
    </xf>
    <xf numFmtId="3" fontId="27" fillId="0" borderId="40" xfId="0" applyNumberFormat="1" applyFont="1" applyBorder="1" applyAlignment="1">
      <alignment horizontal="center" vertical="center"/>
    </xf>
    <xf numFmtId="187" fontId="27" fillId="0" borderId="0" xfId="0" applyNumberFormat="1" applyFont="1" applyFill="1" applyBorder="1" applyAlignment="1">
      <alignment horizontal="center" vertical="center"/>
    </xf>
    <xf numFmtId="3" fontId="27" fillId="0" borderId="41" xfId="0" applyNumberFormat="1" applyFont="1" applyFill="1" applyBorder="1" applyAlignment="1">
      <alignment horizontal="center" vertical="center"/>
    </xf>
    <xf numFmtId="3" fontId="27" fillId="0" borderId="42" xfId="0" applyNumberFormat="1" applyFont="1" applyBorder="1" applyAlignment="1">
      <alignment horizontal="center" vertical="center"/>
    </xf>
    <xf numFmtId="41" fontId="20" fillId="0" borderId="16" xfId="0" applyNumberFormat="1" applyFont="1" applyBorder="1" applyAlignment="1">
      <alignment horizontal="right" vertical="center"/>
    </xf>
    <xf numFmtId="41" fontId="20" fillId="0" borderId="18" xfId="0" applyNumberFormat="1" applyFont="1" applyBorder="1" applyAlignment="1">
      <alignment horizontal="right" vertical="center"/>
    </xf>
    <xf numFmtId="1" fontId="26" fillId="0" borderId="0" xfId="0" applyNumberFormat="1" applyFont="1" applyBorder="1" applyAlignment="1">
      <alignment horizontal="left" vertical="center"/>
    </xf>
    <xf numFmtId="0" fontId="27" fillId="0" borderId="0" xfId="0" applyFont="1"/>
    <xf numFmtId="3" fontId="32" fillId="0" borderId="20" xfId="0" applyNumberFormat="1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41" fontId="21" fillId="0" borderId="44" xfId="0" applyNumberFormat="1" applyFont="1" applyBorder="1" applyAlignment="1">
      <alignment horizontal="right" vertical="center"/>
    </xf>
    <xf numFmtId="41" fontId="21" fillId="0" borderId="45" xfId="0" applyNumberFormat="1" applyFont="1" applyBorder="1" applyAlignment="1">
      <alignment horizontal="right" vertical="center"/>
    </xf>
    <xf numFmtId="41" fontId="20" fillId="0" borderId="47" xfId="0" applyNumberFormat="1" applyFont="1" applyBorder="1" applyAlignment="1">
      <alignment horizontal="right" vertical="center"/>
    </xf>
    <xf numFmtId="41" fontId="20" fillId="0" borderId="49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41" fontId="20" fillId="0" borderId="52" xfId="0" applyNumberFormat="1" applyFont="1" applyBorder="1" applyAlignment="1">
      <alignment horizontal="right" vertical="center"/>
    </xf>
    <xf numFmtId="187" fontId="34" fillId="0" borderId="0" xfId="0" applyNumberFormat="1" applyFont="1"/>
    <xf numFmtId="3" fontId="27" fillId="0" borderId="29" xfId="0" applyNumberFormat="1" applyFont="1" applyBorder="1" applyAlignment="1">
      <alignment vertical="center"/>
    </xf>
    <xf numFmtId="3" fontId="27" fillId="0" borderId="23" xfId="0" applyNumberFormat="1" applyFont="1" applyBorder="1" applyAlignment="1">
      <alignment vertical="center"/>
    </xf>
    <xf numFmtId="187" fontId="35" fillId="0" borderId="0" xfId="0" applyNumberFormat="1" applyFont="1" applyAlignment="1">
      <alignment vertical="center"/>
    </xf>
    <xf numFmtId="3" fontId="27" fillId="0" borderId="21" xfId="0" applyNumberFormat="1" applyFont="1" applyFill="1" applyBorder="1" applyAlignment="1">
      <alignment horizontal="center"/>
    </xf>
    <xf numFmtId="3" fontId="27" fillId="0" borderId="26" xfId="0" applyNumberFormat="1" applyFont="1" applyBorder="1" applyAlignment="1">
      <alignment horizontal="center" vertical="center"/>
    </xf>
    <xf numFmtId="187" fontId="27" fillId="0" borderId="20" xfId="0" applyNumberFormat="1" applyFont="1" applyBorder="1" applyAlignment="1">
      <alignment horizontal="center" vertical="center"/>
    </xf>
    <xf numFmtId="3" fontId="27" fillId="0" borderId="28" xfId="0" applyNumberFormat="1" applyFont="1" applyBorder="1" applyAlignment="1">
      <alignment vertical="center"/>
    </xf>
    <xf numFmtId="3" fontId="27" fillId="0" borderId="27" xfId="0" applyNumberFormat="1" applyFont="1" applyBorder="1" applyAlignment="1">
      <alignment vertical="center"/>
    </xf>
    <xf numFmtId="3" fontId="27" fillId="0" borderId="27" xfId="0" applyNumberFormat="1" applyFont="1" applyBorder="1" applyAlignment="1">
      <alignment horizontal="center" vertical="center"/>
    </xf>
    <xf numFmtId="3" fontId="27" fillId="0" borderId="24" xfId="0" applyNumberFormat="1" applyFont="1" applyBorder="1" applyAlignment="1">
      <alignment vertical="center"/>
    </xf>
    <xf numFmtId="3" fontId="32" fillId="0" borderId="40" xfId="0" applyNumberFormat="1" applyFont="1" applyBorder="1" applyAlignment="1">
      <alignment horizontal="center" vertical="center"/>
    </xf>
    <xf numFmtId="3" fontId="27" fillId="0" borderId="40" xfId="0" applyNumberFormat="1" applyFont="1" applyFill="1" applyBorder="1" applyAlignment="1">
      <alignment horizontal="center" vertical="center"/>
    </xf>
    <xf numFmtId="4" fontId="20" fillId="0" borderId="54" xfId="0" applyNumberFormat="1" applyFont="1" applyBorder="1" applyAlignment="1"/>
    <xf numFmtId="4" fontId="20" fillId="0" borderId="55" xfId="0" applyNumberFormat="1" applyFont="1" applyBorder="1" applyAlignment="1"/>
    <xf numFmtId="3" fontId="26" fillId="0" borderId="0" xfId="0" applyNumberFormat="1" applyFont="1" applyAlignment="1">
      <alignment vertical="center"/>
    </xf>
    <xf numFmtId="1" fontId="36" fillId="0" borderId="0" xfId="0" applyNumberFormat="1" applyFont="1" applyBorder="1" applyAlignment="1">
      <alignment horizontal="left" vertical="center"/>
    </xf>
    <xf numFmtId="3" fontId="26" fillId="0" borderId="0" xfId="0" applyNumberFormat="1" applyFont="1" applyBorder="1"/>
    <xf numFmtId="0" fontId="2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3" fontId="33" fillId="0" borderId="0" xfId="0" applyNumberFormat="1" applyFont="1" applyAlignment="1">
      <alignment vertical="center"/>
    </xf>
    <xf numFmtId="2" fontId="33" fillId="0" borderId="0" xfId="0" applyNumberFormat="1" applyFont="1" applyAlignment="1">
      <alignment vertical="center"/>
    </xf>
    <xf numFmtId="0" fontId="33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27" fillId="0" borderId="21" xfId="0" applyFont="1" applyBorder="1" applyAlignment="1">
      <alignment vertical="center"/>
    </xf>
    <xf numFmtId="0" fontId="39" fillId="0" borderId="0" xfId="0" applyFont="1" applyFill="1" applyAlignment="1">
      <alignment vertical="center"/>
    </xf>
    <xf numFmtId="0" fontId="39" fillId="0" borderId="0" xfId="0" applyFont="1" applyAlignment="1">
      <alignment vertical="center"/>
    </xf>
    <xf numFmtId="0" fontId="27" fillId="0" borderId="20" xfId="0" applyFont="1" applyBorder="1" applyAlignment="1">
      <alignment vertical="center"/>
    </xf>
    <xf numFmtId="3" fontId="27" fillId="0" borderId="20" xfId="0" applyNumberFormat="1" applyFont="1" applyFill="1" applyBorder="1" applyAlignment="1">
      <alignment horizontal="center"/>
    </xf>
    <xf numFmtId="2" fontId="27" fillId="0" borderId="20" xfId="0" applyNumberFormat="1" applyFont="1" applyFill="1" applyBorder="1" applyAlignment="1">
      <alignment horizontal="center" vertical="center"/>
    </xf>
    <xf numFmtId="2" fontId="27" fillId="0" borderId="20" xfId="0" applyNumberFormat="1" applyFont="1" applyFill="1" applyBorder="1" applyAlignment="1">
      <alignment horizontal="center" vertical="center" shrinkToFit="1"/>
    </xf>
    <xf numFmtId="0" fontId="27" fillId="0" borderId="0" xfId="0" applyFont="1" applyFill="1" applyBorder="1" applyAlignment="1">
      <alignment horizontal="center"/>
    </xf>
    <xf numFmtId="1" fontId="27" fillId="0" borderId="20" xfId="0" applyNumberFormat="1" applyFont="1" applyFill="1" applyBorder="1" applyAlignment="1">
      <alignment horizontal="center"/>
    </xf>
    <xf numFmtId="2" fontId="27" fillId="0" borderId="20" xfId="0" applyNumberFormat="1" applyFont="1" applyFill="1" applyBorder="1" applyAlignment="1">
      <alignment vertical="center"/>
    </xf>
    <xf numFmtId="2" fontId="21" fillId="0" borderId="20" xfId="0" applyNumberFormat="1" applyFont="1" applyFill="1" applyBorder="1" applyAlignment="1">
      <alignment horizontal="center" vertical="center"/>
    </xf>
    <xf numFmtId="2" fontId="27" fillId="0" borderId="26" xfId="0" applyNumberFormat="1" applyFont="1" applyFill="1" applyBorder="1" applyAlignment="1">
      <alignment horizontal="center" vertical="center" shrinkToFit="1"/>
    </xf>
    <xf numFmtId="2" fontId="27" fillId="0" borderId="20" xfId="0" applyNumberFormat="1" applyFont="1" applyFill="1" applyBorder="1" applyAlignment="1">
      <alignment vertical="center" shrinkToFit="1"/>
    </xf>
    <xf numFmtId="0" fontId="21" fillId="0" borderId="20" xfId="0" applyFont="1" applyFill="1" applyBorder="1" applyAlignment="1">
      <alignment horizontal="center" vertical="center" shrinkToFit="1"/>
    </xf>
    <xf numFmtId="2" fontId="27" fillId="0" borderId="20" xfId="0" applyNumberFormat="1" applyFont="1" applyBorder="1" applyAlignment="1">
      <alignment horizontal="center" vertical="center"/>
    </xf>
    <xf numFmtId="2" fontId="27" fillId="0" borderId="20" xfId="0" applyNumberFormat="1" applyFont="1" applyBorder="1" applyAlignment="1">
      <alignment vertical="center"/>
    </xf>
    <xf numFmtId="2" fontId="27" fillId="0" borderId="20" xfId="0" applyNumberFormat="1" applyFont="1" applyBorder="1" applyAlignment="1">
      <alignment horizontal="center" vertical="center" shrinkToFit="1"/>
    </xf>
    <xf numFmtId="0" fontId="21" fillId="0" borderId="20" xfId="0" applyFont="1" applyBorder="1" applyAlignment="1">
      <alignment horizontal="center" vertical="center" shrinkToFit="1"/>
    </xf>
    <xf numFmtId="1" fontId="27" fillId="0" borderId="20" xfId="0" applyNumberFormat="1" applyFont="1" applyBorder="1" applyAlignment="1">
      <alignment horizontal="center"/>
    </xf>
    <xf numFmtId="2" fontId="21" fillId="0" borderId="22" xfId="0" applyNumberFormat="1" applyFont="1" applyBorder="1" applyAlignment="1">
      <alignment horizontal="center" vertical="center"/>
    </xf>
    <xf numFmtId="0" fontId="27" fillId="0" borderId="25" xfId="0" applyFont="1" applyBorder="1" applyAlignment="1">
      <alignment vertical="center"/>
    </xf>
    <xf numFmtId="3" fontId="27" fillId="0" borderId="25" xfId="0" applyNumberFormat="1" applyFont="1" applyBorder="1" applyAlignment="1">
      <alignment horizontal="center"/>
    </xf>
    <xf numFmtId="2" fontId="27" fillId="0" borderId="25" xfId="0" applyNumberFormat="1" applyFont="1" applyBorder="1" applyAlignment="1">
      <alignment horizontal="center" vertical="center"/>
    </xf>
    <xf numFmtId="2" fontId="27" fillId="0" borderId="25" xfId="0" applyNumberFormat="1" applyFont="1" applyBorder="1" applyAlignment="1">
      <alignment vertical="center"/>
    </xf>
    <xf numFmtId="2" fontId="21" fillId="0" borderId="28" xfId="0" applyNumberFormat="1" applyFont="1" applyBorder="1" applyAlignment="1">
      <alignment horizontal="center" vertical="center"/>
    </xf>
    <xf numFmtId="2" fontId="27" fillId="0" borderId="25" xfId="0" applyNumberFormat="1" applyFont="1" applyBorder="1" applyAlignment="1">
      <alignment horizontal="center" vertical="center" shrinkToFit="1"/>
    </xf>
    <xf numFmtId="2" fontId="27" fillId="0" borderId="20" xfId="0" applyNumberFormat="1" applyFont="1" applyBorder="1" applyAlignment="1">
      <alignment vertical="center" shrinkToFit="1"/>
    </xf>
    <xf numFmtId="187" fontId="21" fillId="0" borderId="19" xfId="0" applyNumberFormat="1" applyFont="1" applyBorder="1" applyAlignment="1">
      <alignment horizontal="right"/>
    </xf>
    <xf numFmtId="187" fontId="21" fillId="0" borderId="56" xfId="0" applyNumberFormat="1" applyFont="1" applyBorder="1" applyAlignment="1">
      <alignment horizontal="right"/>
    </xf>
    <xf numFmtId="187" fontId="20" fillId="0" borderId="55" xfId="0" applyNumberFormat="1" applyFont="1" applyBorder="1" applyAlignment="1">
      <alignment horizontal="right"/>
    </xf>
    <xf numFmtId="2" fontId="27" fillId="0" borderId="22" xfId="0" applyNumberFormat="1" applyFont="1" applyFill="1" applyBorder="1" applyAlignment="1">
      <alignment horizontal="center" vertical="center"/>
    </xf>
    <xf numFmtId="2" fontId="27" fillId="0" borderId="22" xfId="0" applyNumberFormat="1" applyFont="1" applyBorder="1" applyAlignment="1">
      <alignment horizontal="center" vertical="center"/>
    </xf>
    <xf numFmtId="2" fontId="27" fillId="0" borderId="28" xfId="0" applyNumberFormat="1" applyFont="1" applyBorder="1" applyAlignment="1">
      <alignment horizontal="center" vertical="center"/>
    </xf>
    <xf numFmtId="2" fontId="27" fillId="0" borderId="37" xfId="0" applyNumberFormat="1" applyFont="1" applyFill="1" applyBorder="1" applyAlignment="1">
      <alignment horizontal="center" vertical="center"/>
    </xf>
    <xf numFmtId="2" fontId="27" fillId="0" borderId="30" xfId="0" applyNumberFormat="1" applyFont="1" applyFill="1" applyBorder="1" applyAlignment="1">
      <alignment horizontal="center" vertical="center"/>
    </xf>
    <xf numFmtId="2" fontId="27" fillId="0" borderId="30" xfId="0" applyNumberFormat="1" applyFont="1" applyFill="1" applyBorder="1" applyAlignment="1">
      <alignment vertical="center"/>
    </xf>
    <xf numFmtId="2" fontId="27" fillId="0" borderId="30" xfId="0" applyNumberFormat="1" applyFont="1" applyFill="1" applyBorder="1" applyAlignment="1">
      <alignment vertical="center" shrinkToFit="1"/>
    </xf>
    <xf numFmtId="2" fontId="27" fillId="0" borderId="30" xfId="0" applyNumberFormat="1" applyFont="1" applyBorder="1" applyAlignment="1">
      <alignment horizontal="center" vertical="center" shrinkToFit="1"/>
    </xf>
    <xf numFmtId="2" fontId="27" fillId="0" borderId="38" xfId="0" applyNumberFormat="1" applyFont="1" applyBorder="1" applyAlignment="1">
      <alignment vertical="center" shrinkToFit="1"/>
    </xf>
    <xf numFmtId="187" fontId="20" fillId="0" borderId="57" xfId="0" applyNumberFormat="1" applyFont="1" applyBorder="1" applyAlignment="1">
      <alignment horizontal="right"/>
    </xf>
    <xf numFmtId="187" fontId="20" fillId="0" borderId="58" xfId="0" applyNumberFormat="1" applyFont="1" applyBorder="1" applyAlignment="1">
      <alignment horizontal="right"/>
    </xf>
    <xf numFmtId="187" fontId="20" fillId="0" borderId="59" xfId="0" applyNumberFormat="1" applyFont="1" applyBorder="1" applyAlignment="1">
      <alignment horizontal="right"/>
    </xf>
    <xf numFmtId="3" fontId="20" fillId="0" borderId="55" xfId="0" applyNumberFormat="1" applyFont="1" applyBorder="1" applyAlignment="1"/>
    <xf numFmtId="3" fontId="20" fillId="0" borderId="55" xfId="0" applyNumberFormat="1" applyFont="1" applyBorder="1" applyAlignment="1">
      <alignment horizontal="right"/>
    </xf>
    <xf numFmtId="3" fontId="20" fillId="0" borderId="60" xfId="0" applyNumberFormat="1" applyFont="1" applyBorder="1" applyAlignment="1"/>
    <xf numFmtId="4" fontId="20" fillId="0" borderId="60" xfId="0" applyNumberFormat="1" applyFont="1" applyBorder="1" applyAlignment="1"/>
    <xf numFmtId="3" fontId="20" fillId="0" borderId="60" xfId="0" applyNumberFormat="1" applyFont="1" applyBorder="1" applyAlignment="1">
      <alignment horizontal="right"/>
    </xf>
    <xf numFmtId="187" fontId="20" fillId="0" borderId="60" xfId="0" applyNumberFormat="1" applyFont="1" applyBorder="1" applyAlignment="1">
      <alignment horizontal="right"/>
    </xf>
    <xf numFmtId="3" fontId="20" fillId="0" borderId="61" xfId="0" applyNumberFormat="1" applyFont="1" applyBorder="1" applyAlignment="1"/>
    <xf numFmtId="4" fontId="20" fillId="0" borderId="61" xfId="0" applyNumberFormat="1" applyFont="1" applyBorder="1" applyAlignment="1"/>
    <xf numFmtId="3" fontId="20" fillId="0" borderId="61" xfId="0" applyNumberFormat="1" applyFont="1" applyBorder="1" applyAlignment="1">
      <alignment horizontal="right"/>
    </xf>
    <xf numFmtId="187" fontId="20" fillId="0" borderId="61" xfId="0" applyNumberFormat="1" applyFont="1" applyBorder="1" applyAlignment="1">
      <alignment horizontal="right"/>
    </xf>
    <xf numFmtId="3" fontId="20" fillId="0" borderId="54" xfId="0" applyNumberFormat="1" applyFont="1" applyBorder="1" applyAlignment="1"/>
    <xf numFmtId="187" fontId="20" fillId="0" borderId="54" xfId="0" applyNumberFormat="1" applyFont="1" applyBorder="1" applyAlignment="1">
      <alignment horizontal="right"/>
    </xf>
    <xf numFmtId="3" fontId="20" fillId="0" borderId="54" xfId="0" applyNumberFormat="1" applyFont="1" applyBorder="1" applyAlignment="1">
      <alignment horizontal="right"/>
    </xf>
    <xf numFmtId="3" fontId="20" fillId="0" borderId="63" xfId="0" applyNumberFormat="1" applyFont="1" applyBorder="1" applyAlignment="1"/>
    <xf numFmtId="3" fontId="20" fillId="0" borderId="64" xfId="0" applyNumberFormat="1" applyFont="1" applyBorder="1" applyAlignment="1"/>
    <xf numFmtId="4" fontId="20" fillId="0" borderId="64" xfId="0" applyNumberFormat="1" applyFont="1" applyBorder="1" applyAlignment="1"/>
    <xf numFmtId="3" fontId="20" fillId="0" borderId="64" xfId="0" applyNumberFormat="1" applyFont="1" applyBorder="1" applyAlignment="1">
      <alignment horizontal="right"/>
    </xf>
    <xf numFmtId="187" fontId="20" fillId="0" borderId="64" xfId="0" applyNumberFormat="1" applyFont="1" applyBorder="1" applyAlignment="1">
      <alignment horizontal="right"/>
    </xf>
    <xf numFmtId="3" fontId="20" fillId="0" borderId="66" xfId="0" applyNumberFormat="1" applyFont="1" applyBorder="1" applyAlignment="1"/>
    <xf numFmtId="3" fontId="20" fillId="0" borderId="67" xfId="0" applyNumberFormat="1" applyFont="1" applyBorder="1" applyAlignment="1"/>
    <xf numFmtId="4" fontId="20" fillId="0" borderId="67" xfId="0" applyNumberFormat="1" applyFont="1" applyBorder="1" applyAlignment="1"/>
    <xf numFmtId="187" fontId="20" fillId="0" borderId="67" xfId="0" applyNumberFormat="1" applyFont="1" applyBorder="1" applyAlignment="1">
      <alignment horizontal="right"/>
    </xf>
    <xf numFmtId="3" fontId="20" fillId="0" borderId="67" xfId="0" applyNumberFormat="1" applyFont="1" applyBorder="1" applyAlignment="1">
      <alignment horizontal="right"/>
    </xf>
    <xf numFmtId="3" fontId="20" fillId="0" borderId="68" xfId="0" applyNumberFormat="1" applyFont="1" applyBorder="1" applyAlignment="1"/>
    <xf numFmtId="3" fontId="20" fillId="0" borderId="62" xfId="0" applyNumberFormat="1" applyFont="1" applyBorder="1" applyAlignment="1"/>
    <xf numFmtId="187" fontId="20" fillId="0" borderId="62" xfId="0" applyNumberFormat="1" applyFont="1" applyBorder="1" applyAlignment="1"/>
    <xf numFmtId="4" fontId="20" fillId="0" borderId="62" xfId="0" applyNumberFormat="1" applyFont="1" applyBorder="1" applyAlignment="1"/>
    <xf numFmtId="187" fontId="20" fillId="0" borderId="62" xfId="0" applyNumberFormat="1" applyFont="1" applyBorder="1" applyAlignment="1">
      <alignment horizontal="right"/>
    </xf>
    <xf numFmtId="3" fontId="20" fillId="0" borderId="62" xfId="0" applyNumberFormat="1" applyFont="1" applyBorder="1" applyAlignment="1">
      <alignment horizontal="right"/>
    </xf>
    <xf numFmtId="187" fontId="20" fillId="0" borderId="63" xfId="0" applyNumberFormat="1" applyFont="1" applyBorder="1" applyAlignment="1">
      <alignment horizontal="right"/>
    </xf>
    <xf numFmtId="187" fontId="20" fillId="0" borderId="69" xfId="0" applyNumberFormat="1" applyFont="1" applyBorder="1" applyAlignment="1">
      <alignment horizontal="right"/>
    </xf>
    <xf numFmtId="187" fontId="20" fillId="0" borderId="66" xfId="0" applyNumberFormat="1" applyFont="1" applyBorder="1" applyAlignment="1">
      <alignment horizontal="right"/>
    </xf>
    <xf numFmtId="187" fontId="20" fillId="0" borderId="70" xfId="0" applyNumberFormat="1" applyFont="1" applyBorder="1" applyAlignment="1">
      <alignment horizontal="right"/>
    </xf>
    <xf numFmtId="187" fontId="20" fillId="0" borderId="38" xfId="0" applyNumberFormat="1" applyFont="1" applyBorder="1" applyAlignment="1">
      <alignment horizontal="right"/>
    </xf>
    <xf numFmtId="187" fontId="20" fillId="0" borderId="65" xfId="0" applyNumberFormat="1" applyFont="1" applyBorder="1" applyAlignment="1">
      <alignment horizontal="right"/>
    </xf>
    <xf numFmtId="187" fontId="20" fillId="0" borderId="60" xfId="0" applyNumberFormat="1" applyFont="1" applyBorder="1" applyAlignment="1"/>
    <xf numFmtId="3" fontId="20" fillId="0" borderId="71" xfId="0" applyNumberFormat="1" applyFont="1" applyBorder="1" applyAlignment="1"/>
    <xf numFmtId="3" fontId="20" fillId="0" borderId="72" xfId="0" applyNumberFormat="1" applyFont="1" applyBorder="1" applyAlignment="1"/>
    <xf numFmtId="0" fontId="27" fillId="0" borderId="40" xfId="0" applyFont="1" applyBorder="1" applyAlignment="1">
      <alignment vertical="center"/>
    </xf>
    <xf numFmtId="3" fontId="27" fillId="0" borderId="40" xfId="0" applyNumberFormat="1" applyFont="1" applyBorder="1" applyAlignment="1">
      <alignment horizontal="center"/>
    </xf>
    <xf numFmtId="2" fontId="27" fillId="0" borderId="40" xfId="0" applyNumberFormat="1" applyFont="1" applyBorder="1" applyAlignment="1">
      <alignment horizontal="center" vertical="center"/>
    </xf>
    <xf numFmtId="2" fontId="27" fillId="0" borderId="40" xfId="0" applyNumberFormat="1" applyFont="1" applyBorder="1" applyAlignment="1">
      <alignment vertical="center"/>
    </xf>
    <xf numFmtId="2" fontId="21" fillId="0" borderId="42" xfId="0" applyNumberFormat="1" applyFont="1" applyBorder="1" applyAlignment="1">
      <alignment horizontal="center" vertical="center"/>
    </xf>
    <xf numFmtId="2" fontId="27" fillId="0" borderId="40" xfId="0" applyNumberFormat="1" applyFont="1" applyBorder="1" applyAlignment="1">
      <alignment horizontal="center" vertical="center" shrinkToFit="1"/>
    </xf>
    <xf numFmtId="2" fontId="27" fillId="0" borderId="42" xfId="0" applyNumberFormat="1" applyFont="1" applyBorder="1" applyAlignment="1">
      <alignment horizontal="center" vertical="center"/>
    </xf>
    <xf numFmtId="190" fontId="26" fillId="0" borderId="0" xfId="170" applyNumberFormat="1" applyFont="1" applyFill="1" applyBorder="1" applyAlignment="1" applyProtection="1">
      <alignment horizontal="left" vertical="center"/>
    </xf>
    <xf numFmtId="0" fontId="2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3" fontId="37" fillId="0" borderId="0" xfId="0" applyNumberFormat="1" applyFont="1" applyBorder="1" applyAlignment="1">
      <alignment vertical="center"/>
    </xf>
    <xf numFmtId="0" fontId="21" fillId="0" borderId="0" xfId="218" applyFont="1" applyAlignment="1">
      <alignment vertical="center"/>
    </xf>
    <xf numFmtId="2" fontId="26" fillId="0" borderId="0" xfId="0" applyNumberFormat="1" applyFont="1" applyAlignment="1">
      <alignment vertical="center"/>
    </xf>
    <xf numFmtId="2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Border="1" applyAlignment="1">
      <alignment vertical="center"/>
    </xf>
    <xf numFmtId="0" fontId="20" fillId="0" borderId="0" xfId="218" applyFont="1" applyAlignment="1">
      <alignment vertical="center"/>
    </xf>
    <xf numFmtId="0" fontId="27" fillId="0" borderId="0" xfId="0" applyFont="1" applyBorder="1" applyAlignment="1">
      <alignment vertical="center"/>
    </xf>
    <xf numFmtId="3" fontId="27" fillId="0" borderId="21" xfId="0" applyNumberFormat="1" applyFont="1" applyBorder="1" applyAlignment="1">
      <alignment vertical="center"/>
    </xf>
    <xf numFmtId="189" fontId="27" fillId="0" borderId="20" xfId="170" applyNumberFormat="1" applyFont="1" applyFill="1" applyBorder="1" applyAlignment="1" applyProtection="1">
      <alignment horizontal="center" vertical="center"/>
    </xf>
    <xf numFmtId="188" fontId="27" fillId="0" borderId="21" xfId="0" applyNumberFormat="1" applyFont="1" applyBorder="1" applyAlignment="1">
      <alignment horizontal="center" vertical="center"/>
    </xf>
    <xf numFmtId="3" fontId="27" fillId="0" borderId="20" xfId="0" applyNumberFormat="1" applyFont="1" applyBorder="1" applyAlignment="1">
      <alignment horizontal="left" vertical="center"/>
    </xf>
    <xf numFmtId="188" fontId="27" fillId="0" borderId="20" xfId="0" applyNumberFormat="1" applyFont="1" applyBorder="1" applyAlignment="1">
      <alignment vertical="center"/>
    </xf>
    <xf numFmtId="189" fontId="27" fillId="0" borderId="20" xfId="170" applyNumberFormat="1" applyFont="1" applyFill="1" applyBorder="1" applyAlignment="1" applyProtection="1">
      <alignment vertical="center"/>
    </xf>
    <xf numFmtId="3" fontId="27" fillId="0" borderId="28" xfId="0" applyNumberFormat="1" applyFont="1" applyBorder="1" applyAlignment="1">
      <alignment horizontal="center" vertical="center"/>
    </xf>
    <xf numFmtId="188" fontId="27" fillId="0" borderId="25" xfId="0" applyNumberFormat="1" applyFont="1" applyBorder="1" applyAlignment="1">
      <alignment horizontal="center" vertical="center"/>
    </xf>
    <xf numFmtId="3" fontId="27" fillId="0" borderId="25" xfId="0" applyNumberFormat="1" applyFont="1" applyBorder="1" applyAlignment="1">
      <alignment vertical="center"/>
    </xf>
    <xf numFmtId="189" fontId="27" fillId="0" borderId="40" xfId="170" applyNumberFormat="1" applyFont="1" applyFill="1" applyBorder="1" applyAlignment="1" applyProtection="1">
      <alignment horizontal="center" vertical="center"/>
    </xf>
    <xf numFmtId="188" fontId="27" fillId="0" borderId="20" xfId="0" applyNumberFormat="1" applyFont="1" applyBorder="1" applyAlignment="1">
      <alignment horizontal="center" vertical="center"/>
    </xf>
    <xf numFmtId="2" fontId="27" fillId="0" borderId="73" xfId="0" applyNumberFormat="1" applyFont="1" applyBorder="1" applyAlignment="1">
      <alignment vertical="center" shrinkToFit="1"/>
    </xf>
    <xf numFmtId="0" fontId="60" fillId="0" borderId="55" xfId="0" applyFont="1" applyBorder="1" applyAlignment="1">
      <alignment horizontal="center"/>
    </xf>
    <xf numFmtId="0" fontId="61" fillId="0" borderId="0" xfId="0" applyFont="1"/>
    <xf numFmtId="0" fontId="41" fillId="0" borderId="0" xfId="0" applyFont="1"/>
    <xf numFmtId="3" fontId="20" fillId="0" borderId="16" xfId="0" applyNumberFormat="1" applyFont="1" applyBorder="1" applyAlignment="1">
      <alignment horizontal="right" wrapText="1"/>
    </xf>
    <xf numFmtId="0" fontId="20" fillId="0" borderId="55" xfId="0" applyFont="1" applyBorder="1" applyAlignment="1">
      <alignment wrapText="1"/>
    </xf>
    <xf numFmtId="3" fontId="20" fillId="0" borderId="55" xfId="0" applyNumberFormat="1" applyFont="1" applyBorder="1" applyAlignment="1">
      <alignment horizontal="right" vertical="top" wrapText="1"/>
    </xf>
    <xf numFmtId="0" fontId="20" fillId="0" borderId="17" xfId="0" applyFont="1" applyBorder="1"/>
    <xf numFmtId="0" fontId="20" fillId="0" borderId="17" xfId="0" applyFont="1" applyBorder="1" applyAlignment="1">
      <alignment horizontal="right"/>
    </xf>
    <xf numFmtId="0" fontId="20" fillId="0" borderId="16" xfId="0" applyFont="1" applyBorder="1" applyAlignment="1">
      <alignment horizontal="right"/>
    </xf>
    <xf numFmtId="3" fontId="20" fillId="0" borderId="15" xfId="0" applyNumberFormat="1" applyFont="1" applyBorder="1" applyAlignment="1">
      <alignment horizontal="right"/>
    </xf>
    <xf numFmtId="0" fontId="28" fillId="0" borderId="0" xfId="0" applyFont="1"/>
    <xf numFmtId="0" fontId="27" fillId="0" borderId="29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27" xfId="0" applyFont="1" applyBorder="1" applyAlignment="1">
      <alignment vertical="center"/>
    </xf>
    <xf numFmtId="0" fontId="27" fillId="0" borderId="24" xfId="0" applyFont="1" applyBorder="1" applyAlignment="1">
      <alignment vertical="center"/>
    </xf>
    <xf numFmtId="0" fontId="27" fillId="0" borderId="26" xfId="0" applyFont="1" applyBorder="1" applyAlignment="1">
      <alignment horizontal="center" vertical="center"/>
    </xf>
    <xf numFmtId="0" fontId="27" fillId="24" borderId="20" xfId="0" applyFont="1" applyFill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shrinkToFit="1"/>
    </xf>
    <xf numFmtId="0" fontId="27" fillId="0" borderId="25" xfId="0" applyFont="1" applyFill="1" applyBorder="1" applyAlignment="1">
      <alignment horizontal="center" vertical="center"/>
    </xf>
    <xf numFmtId="187" fontId="38" fillId="0" borderId="25" xfId="0" applyNumberFormat="1" applyFont="1" applyBorder="1" applyAlignment="1">
      <alignment horizontal="center" vertical="center"/>
    </xf>
    <xf numFmtId="0" fontId="26" fillId="0" borderId="0" xfId="0" applyFont="1" applyAlignment="1"/>
    <xf numFmtId="0" fontId="42" fillId="0" borderId="0" xfId="0" applyFont="1" applyAlignment="1"/>
    <xf numFmtId="192" fontId="26" fillId="0" borderId="0" xfId="0" applyNumberFormat="1" applyFont="1" applyAlignment="1"/>
    <xf numFmtId="0" fontId="43" fillId="0" borderId="0" xfId="0" applyFont="1" applyAlignment="1"/>
    <xf numFmtId="0" fontId="44" fillId="0" borderId="0" xfId="0" applyFont="1" applyAlignment="1"/>
    <xf numFmtId="3" fontId="26" fillId="0" borderId="0" xfId="0" applyNumberFormat="1" applyFont="1" applyBorder="1" applyAlignment="1">
      <alignment horizontal="right"/>
    </xf>
    <xf numFmtId="3" fontId="26" fillId="0" borderId="0" xfId="0" applyNumberFormat="1" applyFont="1"/>
    <xf numFmtId="0" fontId="38" fillId="0" borderId="0" xfId="0" applyFont="1" applyAlignment="1">
      <alignment horizontal="left"/>
    </xf>
    <xf numFmtId="4" fontId="20" fillId="0" borderId="19" xfId="0" applyNumberFormat="1" applyFont="1" applyBorder="1" applyAlignment="1">
      <alignment horizontal="right"/>
    </xf>
    <xf numFmtId="3" fontId="20" fillId="0" borderId="76" xfId="0" applyNumberFormat="1" applyFont="1" applyBorder="1" applyAlignment="1">
      <alignment horizontal="right"/>
    </xf>
    <xf numFmtId="4" fontId="20" fillId="0" borderId="60" xfId="0" applyNumberFormat="1" applyFont="1" applyBorder="1" applyAlignment="1">
      <alignment horizontal="right"/>
    </xf>
    <xf numFmtId="4" fontId="20" fillId="0" borderId="61" xfId="0" applyNumberFormat="1" applyFont="1" applyBorder="1" applyAlignment="1">
      <alignment horizontal="right"/>
    </xf>
    <xf numFmtId="3" fontId="20" fillId="0" borderId="61" xfId="0" applyNumberFormat="1" applyFont="1" applyBorder="1"/>
    <xf numFmtId="3" fontId="20" fillId="0" borderId="60" xfId="0" applyNumberFormat="1" applyFont="1" applyBorder="1"/>
    <xf numFmtId="3" fontId="20" fillId="0" borderId="77" xfId="0" applyNumberFormat="1" applyFont="1" applyBorder="1" applyAlignment="1">
      <alignment horizontal="right"/>
    </xf>
    <xf numFmtId="4" fontId="20" fillId="0" borderId="77" xfId="0" applyNumberFormat="1" applyFont="1" applyBorder="1" applyAlignment="1">
      <alignment horizontal="right"/>
    </xf>
    <xf numFmtId="3" fontId="20" fillId="0" borderId="78" xfId="0" applyNumberFormat="1" applyFont="1" applyBorder="1"/>
    <xf numFmtId="4" fontId="20" fillId="0" borderId="78" xfId="0" applyNumberFormat="1" applyFont="1" applyBorder="1" applyAlignment="1">
      <alignment horizontal="right"/>
    </xf>
    <xf numFmtId="3" fontId="20" fillId="0" borderId="54" xfId="0" applyNumberFormat="1" applyFont="1" applyBorder="1"/>
    <xf numFmtId="4" fontId="20" fillId="0" borderId="54" xfId="0" applyNumberFormat="1" applyFont="1" applyBorder="1" applyAlignment="1">
      <alignment horizontal="right"/>
    </xf>
    <xf numFmtId="187" fontId="28" fillId="0" borderId="0" xfId="0" applyNumberFormat="1" applyFont="1"/>
    <xf numFmtId="187" fontId="28" fillId="0" borderId="0" xfId="0" applyNumberFormat="1" applyFont="1" applyBorder="1"/>
    <xf numFmtId="187" fontId="27" fillId="0" borderId="29" xfId="0" applyNumberFormat="1" applyFont="1" applyBorder="1"/>
    <xf numFmtId="187" fontId="27" fillId="0" borderId="0" xfId="0" applyNumberFormat="1" applyFont="1" applyBorder="1"/>
    <xf numFmtId="187" fontId="27" fillId="0" borderId="0" xfId="0" applyNumberFormat="1" applyFont="1"/>
    <xf numFmtId="187" fontId="27" fillId="0" borderId="22" xfId="0" applyNumberFormat="1" applyFont="1" applyBorder="1" applyAlignment="1">
      <alignment horizontal="left"/>
    </xf>
    <xf numFmtId="187" fontId="27" fillId="0" borderId="23" xfId="0" applyNumberFormat="1" applyFont="1" applyBorder="1" applyAlignment="1">
      <alignment horizontal="center"/>
    </xf>
    <xf numFmtId="187" fontId="27" fillId="0" borderId="21" xfId="0" applyNumberFormat="1" applyFont="1" applyBorder="1" applyAlignment="1">
      <alignment horizontal="center"/>
    </xf>
    <xf numFmtId="187" fontId="27" fillId="0" borderId="22" xfId="0" applyNumberFormat="1" applyFont="1" applyBorder="1" applyAlignment="1">
      <alignment horizontal="center"/>
    </xf>
    <xf numFmtId="187" fontId="27" fillId="0" borderId="26" xfId="0" applyNumberFormat="1" applyFont="1" applyBorder="1" applyAlignment="1">
      <alignment horizontal="center"/>
    </xf>
    <xf numFmtId="187" fontId="27" fillId="0" borderId="20" xfId="0" applyNumberFormat="1" applyFont="1" applyBorder="1" applyAlignment="1">
      <alignment horizontal="center"/>
    </xf>
    <xf numFmtId="187" fontId="27" fillId="0" borderId="0" xfId="0" applyNumberFormat="1" applyFont="1" applyBorder="1" applyAlignment="1">
      <alignment horizontal="center"/>
    </xf>
    <xf numFmtId="187" fontId="27" fillId="0" borderId="0" xfId="0" applyNumberFormat="1" applyFont="1" applyAlignment="1">
      <alignment horizontal="center"/>
    </xf>
    <xf numFmtId="0" fontId="27" fillId="0" borderId="20" xfId="0" applyFont="1" applyBorder="1" applyAlignment="1">
      <alignment horizontal="center"/>
    </xf>
    <xf numFmtId="187" fontId="26" fillId="0" borderId="22" xfId="0" applyNumberFormat="1" applyFont="1" applyBorder="1" applyAlignment="1">
      <alignment horizontal="center"/>
    </xf>
    <xf numFmtId="187" fontId="27" fillId="0" borderId="28" xfId="0" applyNumberFormat="1" applyFont="1" applyBorder="1" applyAlignment="1">
      <alignment horizontal="center"/>
    </xf>
    <xf numFmtId="1" fontId="27" fillId="0" borderId="25" xfId="0" applyNumberFormat="1" applyFont="1" applyBorder="1" applyAlignment="1">
      <alignment horizontal="center"/>
    </xf>
    <xf numFmtId="187" fontId="27" fillId="0" borderId="24" xfId="0" applyNumberFormat="1" applyFont="1" applyBorder="1" applyAlignment="1">
      <alignment horizontal="center"/>
    </xf>
    <xf numFmtId="187" fontId="27" fillId="0" borderId="25" xfId="0" applyNumberFormat="1" applyFont="1" applyBorder="1" applyAlignment="1">
      <alignment horizontal="center"/>
    </xf>
    <xf numFmtId="0" fontId="21" fillId="0" borderId="0" xfId="0" applyFont="1"/>
    <xf numFmtId="0" fontId="26" fillId="0" borderId="80" xfId="0" applyNumberFormat="1" applyFont="1" applyBorder="1" applyAlignment="1">
      <alignment vertical="center"/>
    </xf>
    <xf numFmtId="0" fontId="26" fillId="0" borderId="81" xfId="0" applyNumberFormat="1" applyFont="1" applyBorder="1" applyAlignment="1">
      <alignment vertical="center"/>
    </xf>
    <xf numFmtId="0" fontId="26" fillId="0" borderId="82" xfId="0" applyNumberFormat="1" applyFont="1" applyBorder="1" applyAlignment="1">
      <alignment vertical="center"/>
    </xf>
    <xf numFmtId="0" fontId="26" fillId="0" borderId="20" xfId="0" applyNumberFormat="1" applyFont="1" applyBorder="1" applyAlignment="1">
      <alignment vertical="center"/>
    </xf>
    <xf numFmtId="0" fontId="26" fillId="0" borderId="78" xfId="0" applyNumberFormat="1" applyFont="1" applyBorder="1" applyAlignment="1">
      <alignment vertical="center"/>
    </xf>
    <xf numFmtId="0" fontId="26" fillId="0" borderId="77" xfId="0" applyNumberFormat="1" applyFont="1" applyBorder="1" applyAlignment="1">
      <alignment vertical="center"/>
    </xf>
    <xf numFmtId="0" fontId="26" fillId="0" borderId="77" xfId="0" applyNumberFormat="1" applyFont="1" applyBorder="1" applyAlignment="1">
      <alignment vertical="center" wrapText="1"/>
    </xf>
    <xf numFmtId="0" fontId="26" fillId="0" borderId="78" xfId="0" applyNumberFormat="1" applyFont="1" applyBorder="1" applyAlignment="1">
      <alignment vertical="center" wrapText="1"/>
    </xf>
    <xf numFmtId="0" fontId="26" fillId="0" borderId="83" xfId="0" applyNumberFormat="1" applyFont="1" applyBorder="1" applyAlignment="1">
      <alignment vertical="center"/>
    </xf>
    <xf numFmtId="0" fontId="26" fillId="0" borderId="38" xfId="0" applyNumberFormat="1" applyFont="1" applyBorder="1" applyAlignment="1">
      <alignment vertical="center"/>
    </xf>
    <xf numFmtId="0" fontId="26" fillId="0" borderId="62" xfId="0" applyNumberFormat="1" applyFont="1" applyBorder="1" applyAlignment="1">
      <alignment vertical="center"/>
    </xf>
    <xf numFmtId="0" fontId="26" fillId="0" borderId="65" xfId="0" applyNumberFormat="1" applyFont="1" applyBorder="1" applyAlignment="1">
      <alignment vertical="center" wrapText="1"/>
    </xf>
    <xf numFmtId="0" fontId="26" fillId="0" borderId="62" xfId="0" applyNumberFormat="1" applyFont="1" applyBorder="1" applyAlignment="1">
      <alignment vertical="center" wrapText="1"/>
    </xf>
    <xf numFmtId="0" fontId="26" fillId="0" borderId="65" xfId="0" applyNumberFormat="1" applyFont="1" applyBorder="1" applyAlignment="1">
      <alignment vertical="center"/>
    </xf>
    <xf numFmtId="0" fontId="26" fillId="0" borderId="30" xfId="0" applyNumberFormat="1" applyFont="1" applyBorder="1" applyAlignment="1">
      <alignment vertical="center"/>
    </xf>
    <xf numFmtId="0" fontId="26" fillId="0" borderId="38" xfId="0" applyNumberFormat="1" applyFont="1" applyBorder="1" applyAlignment="1">
      <alignment vertical="center" wrapText="1"/>
    </xf>
    <xf numFmtId="0" fontId="26" fillId="0" borderId="37" xfId="0" applyNumberFormat="1" applyFont="1" applyBorder="1" applyAlignment="1">
      <alignment vertical="center"/>
    </xf>
    <xf numFmtId="0" fontId="26" fillId="0" borderId="30" xfId="0" applyNumberFormat="1" applyFont="1" applyBorder="1" applyAlignment="1">
      <alignment vertical="center" wrapText="1"/>
    </xf>
    <xf numFmtId="2" fontId="27" fillId="0" borderId="20" xfId="0" applyNumberFormat="1" applyFont="1" applyBorder="1" applyAlignment="1">
      <alignment horizontal="center"/>
    </xf>
    <xf numFmtId="0" fontId="27" fillId="0" borderId="20" xfId="0" applyFont="1" applyBorder="1" applyAlignment="1">
      <alignment horizontal="left"/>
    </xf>
    <xf numFmtId="0" fontId="27" fillId="0" borderId="28" xfId="0" applyFont="1" applyBorder="1" applyAlignment="1">
      <alignment horizontal="center"/>
    </xf>
    <xf numFmtId="0" fontId="27" fillId="0" borderId="27" xfId="0" applyFont="1" applyBorder="1" applyAlignment="1">
      <alignment horizontal="center"/>
    </xf>
    <xf numFmtId="0" fontId="27" fillId="0" borderId="22" xfId="0" applyFont="1" applyBorder="1" applyAlignment="1">
      <alignment horizontal="center"/>
    </xf>
    <xf numFmtId="2" fontId="27" fillId="0" borderId="29" xfId="0" applyNumberFormat="1" applyFont="1" applyBorder="1" applyAlignment="1">
      <alignment horizontal="center"/>
    </xf>
    <xf numFmtId="0" fontId="26" fillId="0" borderId="0" xfId="0" applyFont="1"/>
    <xf numFmtId="2" fontId="27" fillId="0" borderId="22" xfId="0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20" xfId="0" applyFont="1" applyBorder="1"/>
    <xf numFmtId="3" fontId="28" fillId="0" borderId="0" xfId="0" applyNumberFormat="1" applyFont="1" applyBorder="1" applyAlignment="1"/>
    <xf numFmtId="3" fontId="27" fillId="0" borderId="53" xfId="0" applyNumberFormat="1" applyFont="1" applyFill="1" applyBorder="1" applyAlignment="1">
      <alignment horizontal="left" vertical="center"/>
    </xf>
    <xf numFmtId="3" fontId="27" fillId="0" borderId="53" xfId="0" applyNumberFormat="1" applyFont="1" applyBorder="1" applyAlignment="1">
      <alignment vertical="center"/>
    </xf>
    <xf numFmtId="3" fontId="27" fillId="0" borderId="53" xfId="0" applyNumberFormat="1" applyFont="1" applyFill="1" applyBorder="1" applyAlignment="1">
      <alignment vertical="center"/>
    </xf>
    <xf numFmtId="3" fontId="27" fillId="0" borderId="29" xfId="0" applyNumberFormat="1" applyFont="1" applyFill="1" applyBorder="1" applyAlignment="1">
      <alignment vertical="center"/>
    </xf>
    <xf numFmtId="188" fontId="27" fillId="0" borderId="21" xfId="170" applyNumberFormat="1" applyFont="1" applyFill="1" applyBorder="1" applyAlignment="1" applyProtection="1">
      <alignment horizontal="center" vertical="center"/>
    </xf>
    <xf numFmtId="0" fontId="27" fillId="0" borderId="26" xfId="0" applyFont="1" applyFill="1" applyBorder="1" applyAlignment="1">
      <alignment horizontal="center" vertical="center"/>
    </xf>
    <xf numFmtId="3" fontId="27" fillId="0" borderId="27" xfId="0" applyNumberFormat="1" applyFont="1" applyFill="1" applyBorder="1" applyAlignment="1">
      <alignment vertical="center"/>
    </xf>
    <xf numFmtId="193" fontId="27" fillId="0" borderId="21" xfId="170" applyNumberFormat="1" applyFont="1" applyFill="1" applyBorder="1" applyAlignment="1" applyProtection="1">
      <alignment horizontal="center" vertical="center"/>
    </xf>
    <xf numFmtId="3" fontId="27" fillId="0" borderId="28" xfId="0" applyNumberFormat="1" applyFont="1" applyFill="1" applyBorder="1" applyAlignment="1">
      <alignment vertical="center"/>
    </xf>
    <xf numFmtId="193" fontId="27" fillId="0" borderId="20" xfId="170" applyNumberFormat="1" applyFont="1" applyFill="1" applyBorder="1" applyAlignment="1" applyProtection="1">
      <alignment horizontal="center" vertical="center"/>
    </xf>
    <xf numFmtId="188" fontId="27" fillId="0" borderId="26" xfId="170" applyNumberFormat="1" applyFont="1" applyFill="1" applyBorder="1" applyAlignment="1" applyProtection="1">
      <alignment horizontal="center" vertical="center"/>
    </xf>
    <xf numFmtId="193" fontId="27" fillId="0" borderId="26" xfId="170" applyNumberFormat="1" applyFont="1" applyFill="1" applyBorder="1" applyAlignment="1" applyProtection="1">
      <alignment horizontal="center" vertical="center"/>
    </xf>
    <xf numFmtId="0" fontId="27" fillId="0" borderId="2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24" fillId="0" borderId="18" xfId="216" applyFont="1" applyBorder="1" applyAlignment="1">
      <alignment horizontal="center"/>
    </xf>
    <xf numFmtId="0" fontId="60" fillId="0" borderId="55" xfId="216" applyFont="1" applyBorder="1" applyAlignment="1">
      <alignment horizontal="center"/>
    </xf>
    <xf numFmtId="0" fontId="20" fillId="0" borderId="55" xfId="216" applyFont="1" applyBorder="1" applyAlignment="1">
      <alignment wrapText="1"/>
    </xf>
    <xf numFmtId="0" fontId="20" fillId="0" borderId="17" xfId="216" applyFont="1" applyBorder="1"/>
    <xf numFmtId="0" fontId="60" fillId="0" borderId="84" xfId="216" applyFont="1" applyBorder="1" applyAlignment="1">
      <alignment horizontal="center"/>
    </xf>
    <xf numFmtId="3" fontId="21" fillId="0" borderId="10" xfId="0" applyNumberFormat="1" applyFont="1" applyBorder="1" applyAlignment="1">
      <alignment horizontal="right"/>
    </xf>
    <xf numFmtId="3" fontId="21" fillId="0" borderId="11" xfId="0" applyNumberFormat="1" applyFont="1" applyBorder="1" applyAlignment="1">
      <alignment horizontal="right"/>
    </xf>
    <xf numFmtId="0" fontId="24" fillId="0" borderId="16" xfId="216" applyFont="1" applyBorder="1" applyAlignment="1">
      <alignment horizontal="center"/>
    </xf>
    <xf numFmtId="0" fontId="53" fillId="0" borderId="0" xfId="0" applyFont="1"/>
    <xf numFmtId="0" fontId="27" fillId="0" borderId="85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187" fontId="50" fillId="0" borderId="86" xfId="0" applyNumberFormat="1" applyFont="1" applyFill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0" fontId="48" fillId="0" borderId="86" xfId="0" applyFont="1" applyFill="1" applyBorder="1" applyAlignment="1">
      <alignment horizontal="center"/>
    </xf>
    <xf numFmtId="3" fontId="26" fillId="0" borderId="0" xfId="0" applyNumberFormat="1" applyFont="1" applyAlignment="1"/>
    <xf numFmtId="3" fontId="26" fillId="0" borderId="0" xfId="0" applyNumberFormat="1" applyFont="1" applyFill="1" applyBorder="1" applyAlignment="1">
      <alignment horizontal="right"/>
    </xf>
    <xf numFmtId="0" fontId="28" fillId="0" borderId="0" xfId="0" applyFont="1" applyAlignment="1">
      <alignment horizontal="left"/>
    </xf>
    <xf numFmtId="0" fontId="26" fillId="0" borderId="87" xfId="0" applyFont="1" applyBorder="1" applyAlignment="1">
      <alignment horizontal="center" vertical="center"/>
    </xf>
    <xf numFmtId="0" fontId="48" fillId="0" borderId="53" xfId="0" applyFont="1" applyBorder="1" applyAlignment="1">
      <alignment shrinkToFit="1"/>
    </xf>
    <xf numFmtId="0" fontId="45" fillId="0" borderId="85" xfId="0" applyNumberFormat="1" applyFont="1" applyBorder="1"/>
    <xf numFmtId="0" fontId="52" fillId="0" borderId="0" xfId="0" applyFont="1"/>
    <xf numFmtId="0" fontId="48" fillId="0" borderId="85" xfId="0" applyFont="1" applyBorder="1" applyAlignment="1">
      <alignment horizontal="center"/>
    </xf>
    <xf numFmtId="0" fontId="45" fillId="0" borderId="0" xfId="0" applyFont="1" applyBorder="1"/>
    <xf numFmtId="0" fontId="48" fillId="0" borderId="88" xfId="0" applyFont="1" applyBorder="1"/>
    <xf numFmtId="0" fontId="47" fillId="0" borderId="0" xfId="0" applyFont="1"/>
    <xf numFmtId="0" fontId="46" fillId="0" borderId="0" xfId="0" applyFont="1"/>
    <xf numFmtId="3" fontId="26" fillId="0" borderId="0" xfId="0" applyNumberFormat="1" applyFont="1" applyFill="1" applyBorder="1" applyAlignment="1"/>
    <xf numFmtId="0" fontId="43" fillId="0" borderId="0" xfId="0" applyFont="1" applyFill="1" applyAlignment="1"/>
    <xf numFmtId="0" fontId="27" fillId="0" borderId="88" xfId="0" applyFont="1" applyBorder="1" applyAlignment="1">
      <alignment vertical="center"/>
    </xf>
    <xf numFmtId="0" fontId="48" fillId="0" borderId="23" xfId="0" applyFont="1" applyBorder="1" applyAlignment="1">
      <alignment shrinkToFit="1"/>
    </xf>
    <xf numFmtId="188" fontId="45" fillId="0" borderId="0" xfId="0" applyNumberFormat="1" applyFont="1" applyBorder="1"/>
    <xf numFmtId="191" fontId="45" fillId="0" borderId="0" xfId="170" applyNumberFormat="1" applyFont="1" applyFill="1" applyBorder="1" applyAlignment="1" applyProtection="1"/>
    <xf numFmtId="0" fontId="22" fillId="0" borderId="88" xfId="0" applyFont="1" applyFill="1" applyBorder="1" applyAlignment="1">
      <alignment horizontal="center"/>
    </xf>
    <xf numFmtId="0" fontId="45" fillId="0" borderId="0" xfId="0" applyFont="1"/>
    <xf numFmtId="3" fontId="42" fillId="0" borderId="0" xfId="0" applyNumberFormat="1" applyFont="1" applyBorder="1" applyAlignment="1"/>
    <xf numFmtId="194" fontId="50" fillId="0" borderId="85" xfId="0" applyNumberFormat="1" applyFont="1" applyFill="1" applyBorder="1" applyAlignment="1">
      <alignment horizontal="center"/>
    </xf>
    <xf numFmtId="0" fontId="49" fillId="0" borderId="88" xfId="0" applyFont="1" applyFill="1" applyBorder="1" applyAlignment="1">
      <alignment horizontal="center"/>
    </xf>
    <xf numFmtId="2" fontId="48" fillId="0" borderId="89" xfId="0" applyNumberFormat="1" applyFont="1" applyFill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8" fillId="0" borderId="0" xfId="0" applyFont="1" applyFill="1"/>
    <xf numFmtId="3" fontId="42" fillId="24" borderId="0" xfId="0" applyNumberFormat="1" applyFont="1" applyFill="1" applyBorder="1" applyAlignment="1">
      <alignment horizontal="center"/>
    </xf>
    <xf numFmtId="188" fontId="26" fillId="0" borderId="0" xfId="170" applyNumberFormat="1" applyFont="1" applyFill="1" applyBorder="1" applyAlignment="1" applyProtection="1"/>
    <xf numFmtId="0" fontId="45" fillId="0" borderId="0" xfId="0" applyFont="1" applyAlignment="1">
      <alignment shrinkToFit="1"/>
    </xf>
    <xf numFmtId="0" fontId="26" fillId="0" borderId="90" xfId="213" applyNumberFormat="1" applyFont="1" applyBorder="1" applyAlignment="1">
      <alignment vertical="center" wrapText="1"/>
    </xf>
    <xf numFmtId="0" fontId="45" fillId="0" borderId="91" xfId="0" applyNumberFormat="1" applyFont="1" applyBorder="1"/>
    <xf numFmtId="0" fontId="49" fillId="0" borderId="89" xfId="0" applyFont="1" applyFill="1" applyBorder="1" applyAlignment="1">
      <alignment horizontal="center"/>
    </xf>
    <xf numFmtId="0" fontId="48" fillId="0" borderId="89" xfId="0" applyFont="1" applyFill="1" applyBorder="1" applyAlignment="1">
      <alignment horizontal="center"/>
    </xf>
    <xf numFmtId="3" fontId="26" fillId="24" borderId="0" xfId="0" applyNumberFormat="1" applyFont="1" applyFill="1" applyBorder="1" applyAlignment="1">
      <alignment horizontal="center"/>
    </xf>
    <xf numFmtId="193" fontId="26" fillId="0" borderId="0" xfId="170" applyNumberFormat="1" applyFont="1" applyFill="1" applyBorder="1" applyAlignment="1" applyProtection="1"/>
    <xf numFmtId="0" fontId="26" fillId="0" borderId="62" xfId="213" applyNumberFormat="1" applyFont="1" applyBorder="1" applyAlignment="1">
      <alignment vertical="center"/>
    </xf>
    <xf numFmtId="0" fontId="48" fillId="0" borderId="20" xfId="0" applyFont="1" applyBorder="1" applyAlignment="1">
      <alignment shrinkToFit="1"/>
    </xf>
    <xf numFmtId="0" fontId="26" fillId="0" borderId="79" xfId="0" applyNumberFormat="1" applyFont="1" applyBorder="1" applyAlignment="1">
      <alignment vertical="center"/>
    </xf>
    <xf numFmtId="0" fontId="55" fillId="0" borderId="0" xfId="0" applyFont="1"/>
    <xf numFmtId="3" fontId="28" fillId="0" borderId="0" xfId="0" applyNumberFormat="1" applyFont="1" applyAlignment="1"/>
    <xf numFmtId="0" fontId="45" fillId="0" borderId="88" xfId="0" applyNumberFormat="1" applyFont="1" applyBorder="1"/>
    <xf numFmtId="187" fontId="51" fillId="0" borderId="85" xfId="0" applyNumberFormat="1" applyFont="1" applyFill="1" applyBorder="1" applyAlignment="1">
      <alignment horizontal="center" vertical="center"/>
    </xf>
    <xf numFmtId="0" fontId="48" fillId="0" borderId="88" xfId="0" applyFont="1" applyBorder="1" applyAlignment="1">
      <alignment horizontal="center"/>
    </xf>
    <xf numFmtId="3" fontId="48" fillId="0" borderId="88" xfId="0" applyNumberFormat="1" applyFont="1" applyBorder="1" applyAlignment="1">
      <alignment horizontal="center"/>
    </xf>
    <xf numFmtId="0" fontId="48" fillId="0" borderId="92" xfId="0" applyFont="1" applyBorder="1"/>
    <xf numFmtId="3" fontId="26" fillId="0" borderId="0" xfId="0" applyNumberFormat="1" applyFont="1" applyFill="1" applyAlignment="1"/>
    <xf numFmtId="3" fontId="26" fillId="0" borderId="0" xfId="0" applyNumberFormat="1" applyFont="1" applyBorder="1" applyAlignment="1"/>
    <xf numFmtId="189" fontId="45" fillId="0" borderId="10" xfId="170" applyNumberFormat="1" applyFont="1" applyBorder="1" applyAlignment="1">
      <alignment horizontal="right"/>
    </xf>
    <xf numFmtId="0" fontId="18" fillId="0" borderId="0" xfId="0" applyFont="1"/>
    <xf numFmtId="0" fontId="26" fillId="0" borderId="79" xfId="0" applyNumberFormat="1" applyFont="1" applyBorder="1" applyAlignment="1">
      <alignment vertical="center" wrapText="1"/>
    </xf>
    <xf numFmtId="0" fontId="56" fillId="0" borderId="0" xfId="0" applyFont="1"/>
    <xf numFmtId="0" fontId="45" fillId="0" borderId="93" xfId="0" applyNumberFormat="1" applyFont="1" applyBorder="1"/>
    <xf numFmtId="2" fontId="48" fillId="0" borderId="86" xfId="0" applyNumberFormat="1" applyFont="1" applyFill="1" applyBorder="1" applyAlignment="1">
      <alignment horizontal="center"/>
    </xf>
    <xf numFmtId="0" fontId="48" fillId="0" borderId="88" xfId="0" applyFont="1" applyFill="1" applyBorder="1" applyAlignment="1">
      <alignment horizontal="center"/>
    </xf>
    <xf numFmtId="3" fontId="42" fillId="0" borderId="0" xfId="0" applyNumberFormat="1" applyFont="1" applyAlignment="1"/>
    <xf numFmtId="0" fontId="19" fillId="0" borderId="10" xfId="0" applyFont="1" applyBorder="1" applyAlignment="1">
      <alignment horizontal="center"/>
    </xf>
    <xf numFmtId="0" fontId="48" fillId="0" borderId="21" xfId="0" applyFont="1" applyBorder="1"/>
    <xf numFmtId="0" fontId="48" fillId="0" borderId="26" xfId="0" applyFont="1" applyBorder="1" applyAlignment="1">
      <alignment horizontal="center" shrinkToFit="1"/>
    </xf>
    <xf numFmtId="0" fontId="48" fillId="0" borderId="20" xfId="0" applyFont="1" applyBorder="1" applyAlignment="1">
      <alignment horizontal="center" shrinkToFit="1"/>
    </xf>
    <xf numFmtId="3" fontId="27" fillId="0" borderId="85" xfId="0" applyNumberFormat="1" applyFont="1" applyBorder="1" applyAlignment="1">
      <alignment horizontal="center" vertical="center"/>
    </xf>
    <xf numFmtId="0" fontId="48" fillId="0" borderId="20" xfId="0" applyFont="1" applyBorder="1"/>
    <xf numFmtId="0" fontId="48" fillId="0" borderId="0" xfId="0" applyFont="1" applyBorder="1" applyAlignment="1">
      <alignment horizontal="center" shrinkToFit="1"/>
    </xf>
    <xf numFmtId="3" fontId="27" fillId="0" borderId="89" xfId="0" applyNumberFormat="1" applyFont="1" applyBorder="1" applyAlignment="1">
      <alignment horizontal="center" vertical="center"/>
    </xf>
    <xf numFmtId="0" fontId="48" fillId="0" borderId="25" xfId="0" applyFont="1" applyBorder="1" applyAlignment="1">
      <alignment horizontal="center"/>
    </xf>
    <xf numFmtId="0" fontId="48" fillId="0" borderId="0" xfId="0" applyFont="1" applyAlignment="1">
      <alignment shrinkToFit="1"/>
    </xf>
    <xf numFmtId="0" fontId="27" fillId="0" borderId="88" xfId="0" applyFont="1" applyBorder="1" applyAlignment="1">
      <alignment horizontal="center" vertical="center"/>
    </xf>
    <xf numFmtId="0" fontId="48" fillId="0" borderId="0" xfId="0" applyFont="1" applyAlignment="1">
      <alignment horizontal="left"/>
    </xf>
    <xf numFmtId="0" fontId="48" fillId="0" borderId="25" xfId="0" applyFont="1" applyBorder="1"/>
    <xf numFmtId="0" fontId="48" fillId="0" borderId="27" xfId="0" applyFont="1" applyBorder="1" applyAlignment="1">
      <alignment shrinkToFit="1"/>
    </xf>
    <xf numFmtId="0" fontId="48" fillId="0" borderId="24" xfId="0" applyFont="1" applyBorder="1" applyAlignment="1">
      <alignment shrinkToFit="1"/>
    </xf>
    <xf numFmtId="3" fontId="27" fillId="0" borderId="86" xfId="0" applyNumberFormat="1" applyFont="1" applyBorder="1" applyAlignment="1">
      <alignment horizontal="center" vertical="center"/>
    </xf>
    <xf numFmtId="0" fontId="48" fillId="0" borderId="27" xfId="0" applyFont="1" applyBorder="1" applyAlignment="1">
      <alignment horizontal="center" shrinkToFit="1"/>
    </xf>
    <xf numFmtId="0" fontId="48" fillId="0" borderId="26" xfId="0" applyFont="1" applyBorder="1" applyAlignment="1">
      <alignment shrinkToFit="1"/>
    </xf>
    <xf numFmtId="0" fontId="19" fillId="0" borderId="55" xfId="216" applyFont="1" applyBorder="1" applyAlignment="1">
      <alignment wrapText="1"/>
    </xf>
    <xf numFmtId="0" fontId="45" fillId="0" borderId="20" xfId="0" applyFont="1" applyBorder="1" applyAlignment="1">
      <alignment shrinkToFit="1"/>
    </xf>
    <xf numFmtId="187" fontId="48" fillId="0" borderId="20" xfId="0" applyNumberFormat="1" applyFont="1" applyBorder="1" applyAlignment="1">
      <alignment horizontal="center" shrinkToFit="1"/>
    </xf>
    <xf numFmtId="0" fontId="19" fillId="0" borderId="17" xfId="216" applyFont="1" applyBorder="1"/>
    <xf numFmtId="0" fontId="45" fillId="0" borderId="25" xfId="0" applyFont="1" applyBorder="1" applyAlignment="1">
      <alignment shrinkToFit="1"/>
    </xf>
    <xf numFmtId="187" fontId="48" fillId="0" borderId="25" xfId="0" applyNumberFormat="1" applyFont="1" applyBorder="1" applyAlignment="1">
      <alignment horizontal="center" shrinkToFit="1"/>
    </xf>
    <xf numFmtId="0" fontId="54" fillId="0" borderId="18" xfId="216" applyFont="1" applyBorder="1" applyAlignment="1">
      <alignment horizontal="center"/>
    </xf>
    <xf numFmtId="187" fontId="48" fillId="0" borderId="20" xfId="217" applyNumberFormat="1" applyFont="1" applyBorder="1" applyAlignment="1">
      <alignment horizontal="center" vertical="center"/>
    </xf>
    <xf numFmtId="0" fontId="19" fillId="0" borderId="55" xfId="216" applyFont="1" applyBorder="1"/>
    <xf numFmtId="0" fontId="54" fillId="0" borderId="16" xfId="216" applyFont="1" applyBorder="1" applyAlignment="1">
      <alignment horizontal="center"/>
    </xf>
    <xf numFmtId="0" fontId="26" fillId="0" borderId="94" xfId="213" applyNumberFormat="1" applyFont="1" applyBorder="1" applyAlignment="1">
      <alignment vertical="center" wrapText="1"/>
    </xf>
    <xf numFmtId="0" fontId="22" fillId="0" borderId="0" xfId="0" applyFont="1"/>
    <xf numFmtId="0" fontId="26" fillId="0" borderId="62" xfId="214" applyNumberFormat="1" applyFont="1" applyBorder="1" applyAlignment="1">
      <alignment vertical="center"/>
    </xf>
    <xf numFmtId="3" fontId="19" fillId="0" borderId="10" xfId="0" applyNumberFormat="1" applyFont="1" applyBorder="1"/>
    <xf numFmtId="3" fontId="48" fillId="0" borderId="20" xfId="217" applyNumberFormat="1" applyFont="1" applyBorder="1" applyAlignment="1">
      <alignment horizontal="center" vertical="center"/>
    </xf>
    <xf numFmtId="0" fontId="26" fillId="0" borderId="62" xfId="214" applyNumberFormat="1" applyFont="1" applyBorder="1" applyAlignment="1">
      <alignment vertical="center" wrapText="1"/>
    </xf>
    <xf numFmtId="0" fontId="26" fillId="0" borderId="30" xfId="214" applyNumberFormat="1" applyFont="1" applyBorder="1" applyAlignment="1">
      <alignment vertical="center"/>
    </xf>
    <xf numFmtId="187" fontId="48" fillId="0" borderId="20" xfId="0" applyNumberFormat="1" applyFont="1" applyBorder="1" applyAlignment="1">
      <alignment shrinkToFit="1"/>
    </xf>
    <xf numFmtId="0" fontId="48" fillId="0" borderId="28" xfId="0" applyFont="1" applyBorder="1" applyAlignment="1">
      <alignment shrinkToFit="1"/>
    </xf>
    <xf numFmtId="0" fontId="48" fillId="0" borderId="21" xfId="0" applyFont="1" applyBorder="1" applyAlignment="1">
      <alignment shrinkToFit="1"/>
    </xf>
    <xf numFmtId="0" fontId="48" fillId="0" borderId="20" xfId="0" applyFont="1" applyBorder="1" applyAlignment="1">
      <alignment horizontal="center"/>
    </xf>
    <xf numFmtId="0" fontId="62" fillId="0" borderId="55" xfId="216" applyFont="1" applyBorder="1" applyAlignment="1">
      <alignment horizontal="center"/>
    </xf>
    <xf numFmtId="0" fontId="20" fillId="0" borderId="55" xfId="0" applyFont="1" applyBorder="1"/>
    <xf numFmtId="3" fontId="27" fillId="0" borderId="92" xfId="0" applyNumberFormat="1" applyFont="1" applyBorder="1" applyAlignment="1">
      <alignment horizontal="center" vertical="center"/>
    </xf>
    <xf numFmtId="0" fontId="27" fillId="0" borderId="89" xfId="0" applyFont="1" applyBorder="1" applyAlignment="1">
      <alignment horizontal="center" vertical="center"/>
    </xf>
    <xf numFmtId="0" fontId="26" fillId="0" borderId="38" xfId="214" applyNumberFormat="1" applyFont="1" applyBorder="1" applyAlignment="1">
      <alignment vertical="center" wrapText="1"/>
    </xf>
    <xf numFmtId="0" fontId="26" fillId="0" borderId="30" xfId="214" applyNumberFormat="1" applyFont="1" applyBorder="1" applyAlignment="1">
      <alignment vertical="center" wrapText="1"/>
    </xf>
    <xf numFmtId="0" fontId="26" fillId="0" borderId="30" xfId="213" applyNumberFormat="1" applyFont="1" applyBorder="1" applyAlignment="1">
      <alignment vertical="center"/>
    </xf>
    <xf numFmtId="0" fontId="27" fillId="0" borderId="92" xfId="0" applyFont="1" applyBorder="1" applyAlignment="1">
      <alignment vertical="center"/>
    </xf>
    <xf numFmtId="0" fontId="60" fillId="0" borderId="55" xfId="216" applyFont="1" applyBorder="1" applyAlignment="1">
      <alignment horizontal="center"/>
    </xf>
    <xf numFmtId="0" fontId="20" fillId="0" borderId="55" xfId="216" applyFont="1" applyBorder="1"/>
    <xf numFmtId="0" fontId="26" fillId="0" borderId="65" xfId="214" applyNumberFormat="1" applyFont="1" applyBorder="1" applyAlignment="1">
      <alignment vertical="center"/>
    </xf>
    <xf numFmtId="0" fontId="26" fillId="0" borderId="62" xfId="213" applyNumberFormat="1" applyFont="1" applyBorder="1" applyAlignment="1">
      <alignment vertical="center" wrapText="1"/>
    </xf>
    <xf numFmtId="41" fontId="20" fillId="0" borderId="55" xfId="0" applyNumberFormat="1" applyFont="1" applyBorder="1" applyAlignment="1">
      <alignment horizontal="right"/>
    </xf>
    <xf numFmtId="41" fontId="20" fillId="0" borderId="17" xfId="0" applyNumberFormat="1" applyFont="1" applyBorder="1" applyAlignment="1">
      <alignment horizontal="right"/>
    </xf>
    <xf numFmtId="3" fontId="20" fillId="0" borderId="61" xfId="0" applyNumberFormat="1" applyFont="1" applyBorder="1" applyAlignment="1">
      <alignment vertical="top"/>
    </xf>
    <xf numFmtId="4" fontId="20" fillId="0" borderId="61" xfId="0" applyNumberFormat="1" applyFont="1" applyBorder="1" applyAlignment="1">
      <alignment vertical="top"/>
    </xf>
    <xf numFmtId="3" fontId="20" fillId="0" borderId="61" xfId="0" applyNumberFormat="1" applyFont="1" applyBorder="1" applyAlignment="1">
      <alignment horizontal="right" vertical="top"/>
    </xf>
    <xf numFmtId="187" fontId="20" fillId="0" borderId="61" xfId="0" applyNumberFormat="1" applyFont="1" applyBorder="1" applyAlignment="1">
      <alignment horizontal="right" vertical="top"/>
    </xf>
    <xf numFmtId="41" fontId="20" fillId="0" borderId="67" xfId="0" applyNumberFormat="1" applyFont="1" applyBorder="1" applyAlignment="1">
      <alignment horizontal="right"/>
    </xf>
    <xf numFmtId="3" fontId="20" fillId="0" borderId="66" xfId="0" applyNumberFormat="1" applyFont="1" applyBorder="1" applyAlignment="1">
      <alignment vertical="top"/>
    </xf>
    <xf numFmtId="3" fontId="20" fillId="0" borderId="67" xfId="0" applyNumberFormat="1" applyFont="1" applyBorder="1" applyAlignment="1">
      <alignment vertical="top"/>
    </xf>
    <xf numFmtId="4" fontId="20" fillId="0" borderId="67" xfId="0" applyNumberFormat="1" applyFont="1" applyBorder="1" applyAlignment="1">
      <alignment vertical="top"/>
    </xf>
    <xf numFmtId="3" fontId="20" fillId="0" borderId="67" xfId="0" applyNumberFormat="1" applyFont="1" applyBorder="1" applyAlignment="1">
      <alignment horizontal="right" vertical="top"/>
    </xf>
    <xf numFmtId="187" fontId="20" fillId="0" borderId="67" xfId="0" applyNumberFormat="1" applyFont="1" applyBorder="1" applyAlignment="1">
      <alignment horizontal="right" vertical="top"/>
    </xf>
    <xf numFmtId="41" fontId="20" fillId="0" borderId="67" xfId="0" applyNumberFormat="1" applyFont="1" applyBorder="1" applyAlignment="1"/>
    <xf numFmtId="0" fontId="20" fillId="0" borderId="95" xfId="0" applyFont="1" applyBorder="1"/>
    <xf numFmtId="0" fontId="20" fillId="0" borderId="30" xfId="0" applyFont="1" applyBorder="1"/>
    <xf numFmtId="0" fontId="20" fillId="0" borderId="96" xfId="0" applyFont="1" applyBorder="1"/>
    <xf numFmtId="0" fontId="20" fillId="0" borderId="38" xfId="0" applyFont="1" applyBorder="1"/>
    <xf numFmtId="41" fontId="20" fillId="0" borderId="30" xfId="0" applyNumberFormat="1" applyFont="1" applyBorder="1"/>
    <xf numFmtId="2" fontId="20" fillId="0" borderId="30" xfId="0" applyNumberFormat="1" applyFont="1" applyBorder="1"/>
    <xf numFmtId="0" fontId="21" fillId="0" borderId="37" xfId="0" applyFont="1" applyBorder="1"/>
    <xf numFmtId="41" fontId="20" fillId="0" borderId="37" xfId="0" applyNumberFormat="1" applyFont="1" applyBorder="1"/>
    <xf numFmtId="41" fontId="20" fillId="0" borderId="66" xfId="0" applyNumberFormat="1" applyFont="1" applyBorder="1" applyAlignment="1">
      <alignment horizontal="right"/>
    </xf>
    <xf numFmtId="41" fontId="20" fillId="0" borderId="70" xfId="0" applyNumberFormat="1" applyFont="1" applyBorder="1" applyAlignment="1">
      <alignment horizontal="right"/>
    </xf>
    <xf numFmtId="41" fontId="20" fillId="0" borderId="65" xfId="0" applyNumberFormat="1" applyFont="1" applyBorder="1"/>
    <xf numFmtId="41" fontId="20" fillId="0" borderId="62" xfId="0" applyNumberFormat="1" applyFont="1" applyBorder="1"/>
    <xf numFmtId="41" fontId="20" fillId="0" borderId="38" xfId="0" applyNumberFormat="1" applyFont="1" applyBorder="1"/>
    <xf numFmtId="187" fontId="20" fillId="0" borderId="38" xfId="0" applyNumberFormat="1" applyFont="1" applyBorder="1" applyAlignment="1"/>
    <xf numFmtId="41" fontId="20" fillId="0" borderId="62" xfId="0" applyNumberFormat="1" applyFont="1" applyBorder="1" applyAlignment="1">
      <alignment horizontal="right"/>
    </xf>
    <xf numFmtId="41" fontId="20" fillId="0" borderId="30" xfId="0" applyNumberFormat="1" applyFont="1" applyBorder="1" applyAlignment="1">
      <alignment horizontal="right"/>
    </xf>
    <xf numFmtId="41" fontId="20" fillId="0" borderId="62" xfId="0" applyNumberFormat="1" applyFont="1" applyBorder="1" applyAlignment="1">
      <alignment horizontal="right" readingOrder="2"/>
    </xf>
    <xf numFmtId="41" fontId="20" fillId="0" borderId="79" xfId="0" applyNumberFormat="1" applyFont="1" applyBorder="1" applyAlignment="1">
      <alignment horizontal="right" vertical="top"/>
    </xf>
    <xf numFmtId="41" fontId="20" fillId="0" borderId="79" xfId="0" applyNumberFormat="1" applyFont="1" applyBorder="1" applyAlignment="1">
      <alignment vertical="top"/>
    </xf>
    <xf numFmtId="41" fontId="20" fillId="0" borderId="65" xfId="0" applyNumberFormat="1" applyFont="1" applyBorder="1" applyAlignment="1">
      <alignment vertical="top"/>
    </xf>
    <xf numFmtId="41" fontId="63" fillId="0" borderId="18" xfId="0" applyNumberFormat="1" applyFont="1" applyBorder="1" applyAlignment="1">
      <alignment horizontal="right"/>
    </xf>
    <xf numFmtId="41" fontId="64" fillId="0" borderId="18" xfId="0" applyNumberFormat="1" applyFont="1" applyBorder="1" applyAlignment="1">
      <alignment horizontal="right"/>
    </xf>
    <xf numFmtId="41" fontId="63" fillId="0" borderId="55" xfId="0" applyNumberFormat="1" applyFont="1" applyBorder="1" applyAlignment="1">
      <alignment horizontal="right"/>
    </xf>
    <xf numFmtId="41" fontId="64" fillId="0" borderId="16" xfId="0" applyNumberFormat="1" applyFont="1" applyBorder="1" applyAlignment="1">
      <alignment horizontal="right"/>
    </xf>
    <xf numFmtId="195" fontId="64" fillId="0" borderId="55" xfId="0" applyNumberFormat="1" applyFont="1" applyBorder="1" applyAlignment="1">
      <alignment horizontal="right"/>
    </xf>
    <xf numFmtId="195" fontId="20" fillId="0" borderId="16" xfId="0" applyNumberFormat="1" applyFont="1" applyBorder="1" applyAlignment="1">
      <alignment horizontal="right"/>
    </xf>
    <xf numFmtId="195" fontId="64" fillId="0" borderId="18" xfId="0" applyNumberFormat="1" applyFont="1" applyBorder="1" applyAlignment="1">
      <alignment horizontal="right"/>
    </xf>
    <xf numFmtId="195" fontId="20" fillId="0" borderId="15" xfId="0" applyNumberFormat="1" applyFont="1" applyBorder="1" applyAlignment="1">
      <alignment horizontal="right"/>
    </xf>
    <xf numFmtId="0" fontId="20" fillId="0" borderId="55" xfId="0" applyFont="1" applyBorder="1" applyAlignment="1">
      <alignment horizontal="right"/>
    </xf>
    <xf numFmtId="41" fontId="26" fillId="0" borderId="10" xfId="170" applyNumberFormat="1" applyFont="1" applyBorder="1" applyAlignment="1">
      <alignment horizontal="right" vertical="center"/>
    </xf>
    <xf numFmtId="41" fontId="26" fillId="0" borderId="74" xfId="170" applyNumberFormat="1" applyFont="1" applyBorder="1" applyAlignment="1">
      <alignment horizontal="right"/>
    </xf>
    <xf numFmtId="41" fontId="26" fillId="0" borderId="18" xfId="170" applyNumberFormat="1" applyFont="1" applyBorder="1" applyAlignment="1">
      <alignment horizontal="right"/>
    </xf>
    <xf numFmtId="41" fontId="26" fillId="0" borderId="97" xfId="170" applyNumberFormat="1" applyFont="1" applyBorder="1" applyAlignment="1">
      <alignment horizontal="right"/>
    </xf>
    <xf numFmtId="41" fontId="26" fillId="0" borderId="18" xfId="170" applyNumberFormat="1" applyFont="1" applyBorder="1" applyAlignment="1"/>
    <xf numFmtId="41" fontId="20" fillId="0" borderId="76" xfId="0" applyNumberFormat="1" applyFont="1" applyBorder="1" applyAlignment="1">
      <alignment horizontal="right"/>
    </xf>
    <xf numFmtId="41" fontId="20" fillId="0" borderId="60" xfId="0" applyNumberFormat="1" applyFont="1" applyBorder="1" applyAlignment="1">
      <alignment horizontal="right"/>
    </xf>
    <xf numFmtId="41" fontId="20" fillId="0" borderId="61" xfId="0" applyNumberFormat="1" applyFont="1" applyBorder="1" applyAlignment="1">
      <alignment horizontal="right"/>
    </xf>
    <xf numFmtId="41" fontId="20" fillId="0" borderId="61" xfId="0" applyNumberFormat="1" applyFont="1" applyBorder="1"/>
    <xf numFmtId="41" fontId="20" fillId="0" borderId="60" xfId="0" applyNumberFormat="1" applyFont="1" applyBorder="1"/>
    <xf numFmtId="41" fontId="20" fillId="0" borderId="77" xfId="0" applyNumberFormat="1" applyFont="1" applyBorder="1" applyAlignment="1">
      <alignment horizontal="right"/>
    </xf>
    <xf numFmtId="41" fontId="20" fillId="0" borderId="78" xfId="0" applyNumberFormat="1" applyFont="1" applyBorder="1"/>
    <xf numFmtId="41" fontId="20" fillId="0" borderId="54" xfId="0" applyNumberFormat="1" applyFont="1" applyBorder="1"/>
    <xf numFmtId="41" fontId="21" fillId="0" borderId="19" xfId="0" applyNumberFormat="1" applyFont="1" applyBorder="1" applyAlignment="1"/>
    <xf numFmtId="41" fontId="20" fillId="0" borderId="77" xfId="0" applyNumberFormat="1" applyFont="1" applyBorder="1" applyAlignment="1"/>
    <xf numFmtId="41" fontId="20" fillId="0" borderId="98" xfId="0" applyNumberFormat="1" applyFont="1" applyBorder="1" applyAlignment="1">
      <alignment horizontal="right"/>
    </xf>
    <xf numFmtId="41" fontId="20" fillId="0" borderId="99" xfId="0" applyNumberFormat="1" applyFont="1" applyBorder="1" applyAlignment="1">
      <alignment horizontal="right"/>
    </xf>
    <xf numFmtId="41" fontId="20" fillId="0" borderId="100" xfId="0" applyNumberFormat="1" applyFont="1" applyBorder="1" applyAlignment="1">
      <alignment horizontal="right"/>
    </xf>
    <xf numFmtId="41" fontId="20" fillId="0" borderId="101" xfId="0" applyNumberFormat="1" applyFont="1" applyBorder="1"/>
    <xf numFmtId="41" fontId="20" fillId="0" borderId="99" xfId="0" applyNumberFormat="1" applyFont="1" applyBorder="1"/>
    <xf numFmtId="41" fontId="20" fillId="0" borderId="54" xfId="0" applyNumberFormat="1" applyFont="1" applyBorder="1" applyAlignment="1">
      <alignment horizontal="right"/>
    </xf>
    <xf numFmtId="41" fontId="20" fillId="0" borderId="102" xfId="0" applyNumberFormat="1" applyFont="1" applyBorder="1" applyAlignment="1">
      <alignment horizontal="right"/>
    </xf>
    <xf numFmtId="41" fontId="20" fillId="0" borderId="61" xfId="0" applyNumberFormat="1" applyFont="1" applyBorder="1" applyAlignment="1">
      <alignment vertical="top"/>
    </xf>
    <xf numFmtId="41" fontId="20" fillId="0" borderId="99" xfId="0" applyNumberFormat="1" applyFont="1" applyBorder="1" applyAlignment="1">
      <alignment vertical="top"/>
    </xf>
    <xf numFmtId="3" fontId="21" fillId="0" borderId="19" xfId="0" applyNumberFormat="1" applyFont="1" applyBorder="1" applyAlignment="1"/>
    <xf numFmtId="4" fontId="21" fillId="0" borderId="19" xfId="0" applyNumberFormat="1" applyFont="1" applyBorder="1" applyAlignment="1"/>
    <xf numFmtId="41" fontId="21" fillId="0" borderId="14" xfId="0" applyNumberFormat="1" applyFont="1" applyBorder="1" applyAlignment="1"/>
    <xf numFmtId="41" fontId="20" fillId="0" borderId="79" xfId="0" applyNumberFormat="1" applyFont="1" applyBorder="1"/>
    <xf numFmtId="2" fontId="20" fillId="0" borderId="79" xfId="0" applyNumberFormat="1" applyFont="1" applyBorder="1"/>
    <xf numFmtId="2" fontId="20" fillId="0" borderId="62" xfId="0" applyNumberFormat="1" applyFont="1" applyBorder="1"/>
    <xf numFmtId="2" fontId="20" fillId="0" borderId="65" xfId="0" applyNumberFormat="1" applyFont="1" applyBorder="1"/>
    <xf numFmtId="2" fontId="20" fillId="0" borderId="38" xfId="0" applyNumberFormat="1" applyFont="1" applyBorder="1"/>
    <xf numFmtId="2" fontId="20" fillId="0" borderId="65" xfId="0" applyNumberFormat="1" applyFont="1" applyBorder="1" applyAlignment="1">
      <alignment vertical="top"/>
    </xf>
    <xf numFmtId="41" fontId="21" fillId="0" borderId="10" xfId="0" applyNumberFormat="1" applyFont="1" applyBorder="1" applyAlignment="1">
      <alignment horizontal="right"/>
    </xf>
    <xf numFmtId="41" fontId="21" fillId="0" borderId="103" xfId="0" applyNumberFormat="1" applyFont="1" applyBorder="1" applyAlignment="1">
      <alignment horizontal="right"/>
    </xf>
    <xf numFmtId="41" fontId="20" fillId="0" borderId="19" xfId="0" applyNumberFormat="1" applyFont="1" applyBorder="1" applyAlignment="1">
      <alignment horizontal="right"/>
    </xf>
    <xf numFmtId="41" fontId="20" fillId="0" borderId="78" xfId="0" applyNumberFormat="1" applyFont="1" applyBorder="1" applyAlignment="1">
      <alignment horizontal="right"/>
    </xf>
    <xf numFmtId="43" fontId="64" fillId="0" borderId="84" xfId="0" applyNumberFormat="1" applyFont="1" applyBorder="1"/>
    <xf numFmtId="43" fontId="64" fillId="0" borderId="55" xfId="0" applyNumberFormat="1" applyFont="1" applyBorder="1"/>
    <xf numFmtId="43" fontId="20" fillId="0" borderId="55" xfId="0" applyNumberFormat="1" applyFont="1" applyBorder="1"/>
    <xf numFmtId="43" fontId="20" fillId="0" borderId="16" xfId="0" applyNumberFormat="1" applyFont="1" applyBorder="1"/>
    <xf numFmtId="41" fontId="64" fillId="0" borderId="84" xfId="0" applyNumberFormat="1" applyFont="1" applyBorder="1"/>
    <xf numFmtId="41" fontId="64" fillId="0" borderId="55" xfId="0" applyNumberFormat="1" applyFont="1" applyBorder="1"/>
    <xf numFmtId="41" fontId="20" fillId="0" borderId="55" xfId="0" applyNumberFormat="1" applyFont="1" applyBorder="1"/>
    <xf numFmtId="41" fontId="20" fillId="0" borderId="16" xfId="0" applyNumberFormat="1" applyFont="1" applyBorder="1"/>
    <xf numFmtId="41" fontId="20" fillId="0" borderId="17" xfId="0" applyNumberFormat="1" applyFont="1" applyBorder="1"/>
    <xf numFmtId="41" fontId="20" fillId="0" borderId="15" xfId="0" applyNumberFormat="1" applyFont="1" applyBorder="1"/>
    <xf numFmtId="41" fontId="21" fillId="0" borderId="11" xfId="0" applyNumberFormat="1" applyFont="1" applyBorder="1" applyAlignment="1">
      <alignment horizontal="right"/>
    </xf>
    <xf numFmtId="43" fontId="20" fillId="0" borderId="17" xfId="0" applyNumberFormat="1" applyFont="1" applyBorder="1"/>
    <xf numFmtId="43" fontId="20" fillId="0" borderId="15" xfId="0" applyNumberFormat="1" applyFont="1" applyBorder="1"/>
    <xf numFmtId="41" fontId="64" fillId="0" borderId="0" xfId="0" applyNumberFormat="1" applyFont="1"/>
    <xf numFmtId="43" fontId="64" fillId="0" borderId="0" xfId="0" applyNumberFormat="1" applyFont="1"/>
    <xf numFmtId="41" fontId="64" fillId="0" borderId="0" xfId="0" applyNumberFormat="1" applyFont="1" applyAlignment="1">
      <alignment horizontal="center"/>
    </xf>
    <xf numFmtId="41" fontId="64" fillId="0" borderId="104" xfId="0" applyNumberFormat="1" applyFont="1" applyBorder="1"/>
    <xf numFmtId="43" fontId="64" fillId="0" borderId="104" xfId="0" applyNumberFormat="1" applyFont="1" applyBorder="1"/>
    <xf numFmtId="41" fontId="20" fillId="0" borderId="55" xfId="0" applyNumberFormat="1" applyFont="1" applyBorder="1" applyAlignment="1">
      <alignment vertical="top"/>
    </xf>
    <xf numFmtId="41" fontId="20" fillId="0" borderId="16" xfId="0" applyNumberFormat="1" applyFont="1" applyBorder="1" applyAlignment="1">
      <alignment vertical="top"/>
    </xf>
    <xf numFmtId="41" fontId="20" fillId="0" borderId="17" xfId="0" applyNumberFormat="1" applyFont="1" applyBorder="1" applyAlignment="1">
      <alignment vertical="top"/>
    </xf>
    <xf numFmtId="41" fontId="64" fillId="0" borderId="0" xfId="0" applyNumberFormat="1" applyFont="1" applyAlignment="1">
      <alignment vertical="top"/>
    </xf>
    <xf numFmtId="189" fontId="26" fillId="0" borderId="55" xfId="170" applyNumberFormat="1" applyFont="1" applyBorder="1" applyAlignment="1">
      <alignment vertical="top"/>
    </xf>
    <xf numFmtId="41" fontId="64" fillId="0" borderId="0" xfId="0" applyNumberFormat="1" applyFont="1" applyAlignment="1">
      <alignment horizontal="right" vertical="top"/>
    </xf>
    <xf numFmtId="189" fontId="26" fillId="0" borderId="30" xfId="170" applyNumberFormat="1" applyFont="1" applyBorder="1"/>
    <xf numFmtId="189" fontId="26" fillId="0" borderId="62" xfId="170" applyNumberFormat="1" applyFont="1" applyBorder="1"/>
    <xf numFmtId="189" fontId="26" fillId="0" borderId="30" xfId="170" applyNumberFormat="1" applyFont="1" applyBorder="1" applyAlignment="1">
      <alignment vertical="top"/>
    </xf>
    <xf numFmtId="189" fontId="26" fillId="0" borderId="90" xfId="170" applyNumberFormat="1" applyFont="1" applyBorder="1" applyAlignment="1">
      <alignment vertical="top"/>
    </xf>
    <xf numFmtId="189" fontId="26" fillId="0" borderId="62" xfId="170" applyNumberFormat="1" applyFont="1" applyBorder="1" applyAlignment="1">
      <alignment wrapText="1"/>
    </xf>
    <xf numFmtId="189" fontId="26" fillId="0" borderId="38" xfId="170" applyNumberFormat="1" applyFont="1" applyBorder="1"/>
    <xf numFmtId="189" fontId="26" fillId="0" borderId="65" xfId="170" applyNumberFormat="1" applyFont="1" applyBorder="1" applyAlignment="1">
      <alignment horizontal="right"/>
    </xf>
    <xf numFmtId="189" fontId="45" fillId="0" borderId="85" xfId="170" applyNumberFormat="1" applyFont="1" applyBorder="1"/>
    <xf numFmtId="189" fontId="45" fillId="0" borderId="55" xfId="170" applyNumberFormat="1" applyFont="1" applyBorder="1" applyAlignment="1"/>
    <xf numFmtId="189" fontId="45" fillId="0" borderId="16" xfId="170" applyNumberFormat="1" applyFont="1" applyBorder="1" applyAlignment="1"/>
    <xf numFmtId="189" fontId="45" fillId="0" borderId="17" xfId="170" applyNumberFormat="1" applyFont="1" applyBorder="1" applyAlignment="1"/>
    <xf numFmtId="189" fontId="65" fillId="0" borderId="0" xfId="170" applyNumberFormat="1" applyFont="1" applyAlignment="1"/>
    <xf numFmtId="189" fontId="48" fillId="0" borderId="10" xfId="170" applyNumberFormat="1" applyFont="1" applyBorder="1" applyAlignment="1"/>
    <xf numFmtId="0" fontId="19" fillId="0" borderId="17" xfId="216" applyFont="1" applyBorder="1" applyAlignment="1">
      <alignment wrapText="1"/>
    </xf>
    <xf numFmtId="189" fontId="65" fillId="0" borderId="105" xfId="170" applyNumberFormat="1" applyFont="1" applyBorder="1" applyAlignment="1"/>
    <xf numFmtId="189" fontId="65" fillId="0" borderId="106" xfId="170" applyNumberFormat="1" applyFont="1" applyBorder="1" applyAlignment="1"/>
    <xf numFmtId="189" fontId="65" fillId="0" borderId="107" xfId="170" applyNumberFormat="1" applyFont="1" applyBorder="1" applyAlignment="1"/>
    <xf numFmtId="189" fontId="65" fillId="0" borderId="0" xfId="170" applyNumberFormat="1" applyFont="1" applyBorder="1" applyAlignment="1"/>
    <xf numFmtId="189" fontId="65" fillId="0" borderId="108" xfId="170" applyNumberFormat="1" applyFont="1" applyBorder="1" applyAlignment="1"/>
    <xf numFmtId="189" fontId="65" fillId="0" borderId="104" xfId="170" applyNumberFormat="1" applyFont="1" applyBorder="1" applyAlignment="1"/>
    <xf numFmtId="41" fontId="48" fillId="0" borderId="15" xfId="170" applyNumberFormat="1" applyFont="1" applyBorder="1" applyAlignment="1">
      <alignment horizontal="right"/>
    </xf>
    <xf numFmtId="41" fontId="65" fillId="0" borderId="0" xfId="170" applyNumberFormat="1" applyFont="1" applyAlignment="1">
      <alignment horizontal="right"/>
    </xf>
    <xf numFmtId="41" fontId="45" fillId="0" borderId="55" xfId="170" applyNumberFormat="1" applyFont="1" applyBorder="1" applyAlignment="1">
      <alignment horizontal="right"/>
    </xf>
    <xf numFmtId="41" fontId="45" fillId="0" borderId="16" xfId="170" applyNumberFormat="1" applyFont="1" applyBorder="1" applyAlignment="1">
      <alignment horizontal="right"/>
    </xf>
    <xf numFmtId="41" fontId="45" fillId="0" borderId="17" xfId="170" applyNumberFormat="1" applyFont="1" applyBorder="1" applyAlignment="1">
      <alignment horizontal="right"/>
    </xf>
    <xf numFmtId="41" fontId="65" fillId="0" borderId="105" xfId="170" applyNumberFormat="1" applyFont="1" applyBorder="1" applyAlignment="1">
      <alignment horizontal="right"/>
    </xf>
    <xf numFmtId="41" fontId="65" fillId="0" borderId="106" xfId="170" applyNumberFormat="1" applyFont="1" applyBorder="1" applyAlignment="1">
      <alignment horizontal="right"/>
    </xf>
    <xf numFmtId="41" fontId="65" fillId="0" borderId="107" xfId="170" applyNumberFormat="1" applyFont="1" applyBorder="1" applyAlignment="1">
      <alignment horizontal="right"/>
    </xf>
    <xf numFmtId="41" fontId="65" fillId="0" borderId="0" xfId="170" applyNumberFormat="1" applyFont="1" applyBorder="1" applyAlignment="1">
      <alignment horizontal="right"/>
    </xf>
    <xf numFmtId="41" fontId="65" fillId="0" borderId="108" xfId="170" applyNumberFormat="1" applyFont="1" applyBorder="1" applyAlignment="1">
      <alignment horizontal="right"/>
    </xf>
    <xf numFmtId="41" fontId="65" fillId="0" borderId="104" xfId="170" applyNumberFormat="1" applyFont="1" applyBorder="1" applyAlignment="1">
      <alignment horizontal="right"/>
    </xf>
    <xf numFmtId="41" fontId="48" fillId="0" borderId="10" xfId="170" applyNumberFormat="1" applyFont="1" applyBorder="1" applyAlignment="1">
      <alignment horizontal="justify"/>
    </xf>
    <xf numFmtId="41" fontId="65" fillId="0" borderId="107" xfId="0" applyNumberFormat="1" applyFont="1" applyBorder="1" applyAlignment="1">
      <alignment horizontal="justify"/>
    </xf>
    <xf numFmtId="41" fontId="65" fillId="0" borderId="0" xfId="0" applyNumberFormat="1" applyFont="1" applyBorder="1" applyAlignment="1">
      <alignment horizontal="justify"/>
    </xf>
    <xf numFmtId="41" fontId="65" fillId="0" borderId="108" xfId="0" applyNumberFormat="1" applyFont="1" applyBorder="1" applyAlignment="1">
      <alignment horizontal="justify"/>
    </xf>
    <xf numFmtId="41" fontId="65" fillId="0" borderId="104" xfId="0" applyNumberFormat="1" applyFont="1" applyBorder="1" applyAlignment="1">
      <alignment horizontal="justify"/>
    </xf>
    <xf numFmtId="41" fontId="19" fillId="0" borderId="55" xfId="0" applyNumberFormat="1" applyFont="1" applyBorder="1" applyAlignment="1">
      <alignment horizontal="justify"/>
    </xf>
    <xf numFmtId="41" fontId="19" fillId="0" borderId="16" xfId="0" applyNumberFormat="1" applyFont="1" applyBorder="1" applyAlignment="1">
      <alignment horizontal="justify"/>
    </xf>
    <xf numFmtId="41" fontId="19" fillId="0" borderId="17" xfId="0" applyNumberFormat="1" applyFont="1" applyBorder="1" applyAlignment="1">
      <alignment horizontal="justify"/>
    </xf>
    <xf numFmtId="41" fontId="19" fillId="0" borderId="55" xfId="0" applyNumberFormat="1" applyFont="1" applyBorder="1" applyAlignment="1">
      <alignment horizontal="justify" vertical="top"/>
    </xf>
    <xf numFmtId="0" fontId="22" fillId="0" borderId="19" xfId="0" applyFont="1" applyBorder="1" applyAlignment="1">
      <alignment vertical="center"/>
    </xf>
    <xf numFmtId="0" fontId="22" fillId="0" borderId="55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0" fontId="22" fillId="0" borderId="19" xfId="0" applyFont="1" applyBorder="1" applyAlignment="1">
      <alignment horizontal="center" vertical="center"/>
    </xf>
    <xf numFmtId="0" fontId="22" fillId="0" borderId="55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09" xfId="0" applyFont="1" applyBorder="1" applyAlignment="1">
      <alignment horizontal="center"/>
    </xf>
    <xf numFmtId="0" fontId="22" fillId="0" borderId="19" xfId="0" applyFont="1" applyBorder="1" applyAlignment="1">
      <alignment horizontal="center" wrapText="1"/>
    </xf>
    <xf numFmtId="0" fontId="22" fillId="0" borderId="15" xfId="0" applyFont="1" applyBorder="1" applyAlignment="1">
      <alignment horizontal="center" wrapText="1"/>
    </xf>
    <xf numFmtId="0" fontId="22" fillId="0" borderId="55" xfId="0" applyFont="1" applyBorder="1" applyAlignment="1">
      <alignment horizontal="center" wrapText="1"/>
    </xf>
    <xf numFmtId="0" fontId="22" fillId="0" borderId="55" xfId="0" applyFont="1" applyBorder="1" applyAlignment="1">
      <alignment horizontal="center"/>
    </xf>
    <xf numFmtId="41" fontId="22" fillId="0" borderId="10" xfId="0" applyNumberFormat="1" applyFont="1" applyBorder="1" applyAlignment="1">
      <alignment vertical="center"/>
    </xf>
    <xf numFmtId="41" fontId="22" fillId="0" borderId="10" xfId="0" applyNumberFormat="1" applyFont="1" applyBorder="1" applyAlignment="1">
      <alignment horizontal="center" wrapText="1"/>
    </xf>
    <xf numFmtId="41" fontId="22" fillId="0" borderId="10" xfId="0" applyNumberFormat="1" applyFont="1" applyBorder="1" applyAlignment="1">
      <alignment horizontal="center"/>
    </xf>
    <xf numFmtId="0" fontId="48" fillId="0" borderId="0" xfId="0" applyFont="1" applyAlignment="1">
      <alignment horizontal="left" vertical="center"/>
    </xf>
    <xf numFmtId="0" fontId="45" fillId="0" borderId="0" xfId="0" applyFont="1" applyAlignment="1">
      <alignment vertical="center"/>
    </xf>
    <xf numFmtId="0" fontId="45" fillId="0" borderId="0" xfId="0" applyFont="1" applyBorder="1" applyAlignment="1">
      <alignment vertical="center"/>
    </xf>
    <xf numFmtId="0" fontId="33" fillId="0" borderId="0" xfId="203" applyFont="1"/>
    <xf numFmtId="0" fontId="27" fillId="0" borderId="92" xfId="203" applyFont="1" applyBorder="1"/>
    <xf numFmtId="0" fontId="27" fillId="0" borderId="88" xfId="203" applyFont="1" applyBorder="1" applyAlignment="1">
      <alignment horizontal="center"/>
    </xf>
    <xf numFmtId="0" fontId="27" fillId="0" borderId="111" xfId="203" applyFont="1" applyBorder="1"/>
    <xf numFmtId="0" fontId="27" fillId="0" borderId="87" xfId="203" applyFont="1" applyBorder="1" applyAlignment="1">
      <alignment horizontal="center"/>
    </xf>
    <xf numFmtId="0" fontId="27" fillId="0" borderId="92" xfId="203" applyFont="1" applyBorder="1" applyAlignment="1">
      <alignment horizontal="center"/>
    </xf>
    <xf numFmtId="0" fontId="27" fillId="0" borderId="85" xfId="203" applyFont="1" applyBorder="1"/>
    <xf numFmtId="0" fontId="27" fillId="0" borderId="85" xfId="203" applyFont="1" applyBorder="1" applyAlignment="1">
      <alignment horizontal="center"/>
    </xf>
    <xf numFmtId="0" fontId="27" fillId="0" borderId="112" xfId="203" applyFont="1" applyBorder="1" applyAlignment="1">
      <alignment horizontal="center"/>
    </xf>
    <xf numFmtId="0" fontId="26" fillId="0" borderId="78" xfId="213" applyNumberFormat="1" applyFont="1" applyBorder="1" applyAlignment="1">
      <alignment vertical="center"/>
    </xf>
    <xf numFmtId="0" fontId="26" fillId="0" borderId="77" xfId="213" applyNumberFormat="1" applyFont="1" applyBorder="1" applyAlignment="1">
      <alignment vertical="center"/>
    </xf>
    <xf numFmtId="0" fontId="26" fillId="0" borderId="77" xfId="213" applyNumberFormat="1" applyFont="1" applyBorder="1" applyAlignment="1">
      <alignment vertical="center" wrapText="1"/>
    </xf>
    <xf numFmtId="0" fontId="26" fillId="0" borderId="78" xfId="213" applyNumberFormat="1" applyFont="1" applyBorder="1" applyAlignment="1">
      <alignment vertical="center" wrapText="1"/>
    </xf>
    <xf numFmtId="0" fontId="26" fillId="0" borderId="83" xfId="213" applyNumberFormat="1" applyFont="1" applyBorder="1" applyAlignment="1">
      <alignment vertical="center"/>
    </xf>
    <xf numFmtId="0" fontId="26" fillId="0" borderId="65" xfId="214" applyNumberFormat="1" applyFont="1" applyBorder="1" applyAlignment="1">
      <alignment vertical="center" wrapText="1"/>
    </xf>
    <xf numFmtId="0" fontId="26" fillId="0" borderId="113" xfId="213" applyNumberFormat="1" applyFont="1" applyBorder="1" applyAlignment="1">
      <alignment vertical="center"/>
    </xf>
    <xf numFmtId="0" fontId="26" fillId="0" borderId="38" xfId="214" applyNumberFormat="1" applyFont="1" applyBorder="1" applyAlignment="1">
      <alignment vertical="center"/>
    </xf>
    <xf numFmtId="0" fontId="26" fillId="0" borderId="114" xfId="214" applyNumberFormat="1" applyFont="1" applyBorder="1" applyAlignment="1">
      <alignment vertical="center" wrapText="1"/>
    </xf>
    <xf numFmtId="3" fontId="27" fillId="0" borderId="0" xfId="203" applyNumberFormat="1" applyFont="1" applyAlignment="1">
      <alignment horizontal="left"/>
    </xf>
    <xf numFmtId="0" fontId="26" fillId="0" borderId="0" xfId="203" applyFont="1" applyBorder="1"/>
    <xf numFmtId="0" fontId="26" fillId="0" borderId="0" xfId="203" applyFont="1"/>
    <xf numFmtId="3" fontId="27" fillId="0" borderId="0" xfId="203" applyNumberFormat="1" applyFont="1"/>
    <xf numFmtId="3" fontId="27" fillId="0" borderId="12" xfId="170" applyNumberFormat="1" applyFont="1" applyBorder="1" applyAlignment="1">
      <alignment horizontal="right"/>
    </xf>
    <xf numFmtId="3" fontId="27" fillId="0" borderId="115" xfId="170" applyNumberFormat="1" applyFont="1" applyBorder="1" applyAlignment="1">
      <alignment horizontal="right"/>
    </xf>
    <xf numFmtId="41" fontId="26" fillId="0" borderId="101" xfId="170" applyNumberFormat="1" applyFont="1" applyBorder="1" applyAlignment="1">
      <alignment horizontal="right"/>
    </xf>
    <xf numFmtId="41" fontId="26" fillId="0" borderId="117" xfId="170" applyNumberFormat="1" applyFont="1" applyBorder="1" applyAlignment="1">
      <alignment horizontal="right"/>
    </xf>
    <xf numFmtId="41" fontId="26" fillId="0" borderId="77" xfId="170" applyNumberFormat="1" applyFont="1" applyBorder="1" applyAlignment="1">
      <alignment horizontal="right"/>
    </xf>
    <xf numFmtId="41" fontId="26" fillId="0" borderId="100" xfId="170" applyNumberFormat="1" applyFont="1" applyBorder="1" applyAlignment="1">
      <alignment horizontal="right"/>
    </xf>
    <xf numFmtId="41" fontId="26" fillId="0" borderId="78" xfId="170" applyNumberFormat="1" applyFont="1" applyBorder="1" applyAlignment="1">
      <alignment horizontal="right"/>
    </xf>
    <xf numFmtId="41" fontId="26" fillId="0" borderId="83" xfId="170" applyNumberFormat="1" applyFont="1" applyBorder="1" applyAlignment="1">
      <alignment horizontal="right"/>
    </xf>
    <xf numFmtId="41" fontId="26" fillId="0" borderId="118" xfId="170" applyNumberFormat="1" applyFont="1" applyBorder="1" applyAlignment="1">
      <alignment horizontal="right"/>
    </xf>
    <xf numFmtId="41" fontId="26" fillId="0" borderId="62" xfId="170" applyNumberFormat="1" applyFont="1" applyBorder="1" applyAlignment="1">
      <alignment horizontal="right"/>
    </xf>
    <xf numFmtId="41" fontId="26" fillId="0" borderId="119" xfId="170" applyNumberFormat="1" applyFont="1" applyBorder="1" applyAlignment="1">
      <alignment horizontal="right"/>
    </xf>
    <xf numFmtId="41" fontId="26" fillId="0" borderId="65" xfId="170" applyNumberFormat="1" applyFont="1" applyBorder="1" applyAlignment="1">
      <alignment horizontal="right"/>
    </xf>
    <xf numFmtId="41" fontId="26" fillId="0" borderId="120" xfId="170" applyNumberFormat="1" applyFont="1" applyBorder="1" applyAlignment="1">
      <alignment horizontal="right"/>
    </xf>
    <xf numFmtId="41" fontId="26" fillId="0" borderId="38" xfId="170" applyNumberFormat="1" applyFont="1" applyBorder="1" applyAlignment="1">
      <alignment horizontal="right"/>
    </xf>
    <xf numFmtId="41" fontId="26" fillId="0" borderId="121" xfId="170" applyNumberFormat="1" applyFont="1" applyBorder="1" applyAlignment="1">
      <alignment horizontal="right"/>
    </xf>
    <xf numFmtId="41" fontId="26" fillId="0" borderId="77" xfId="170" applyNumberFormat="1" applyFont="1" applyBorder="1" applyAlignment="1">
      <alignment horizontal="right" vertical="top"/>
    </xf>
    <xf numFmtId="41" fontId="26" fillId="0" borderId="100" xfId="170" applyNumberFormat="1" applyFont="1" applyBorder="1" applyAlignment="1">
      <alignment horizontal="right" vertical="top"/>
    </xf>
    <xf numFmtId="41" fontId="20" fillId="0" borderId="114" xfId="0" applyNumberFormat="1" applyFont="1" applyBorder="1" applyAlignment="1">
      <alignment horizontal="justify" vertical="top"/>
    </xf>
    <xf numFmtId="41" fontId="20" fillId="0" borderId="122" xfId="0" applyNumberFormat="1" applyFont="1" applyBorder="1" applyAlignment="1">
      <alignment horizontal="justify" vertical="top"/>
    </xf>
    <xf numFmtId="41" fontId="20" fillId="0" borderId="62" xfId="0" applyNumberFormat="1" applyFont="1" applyBorder="1" applyAlignment="1">
      <alignment horizontal="justify" vertical="top"/>
    </xf>
    <xf numFmtId="41" fontId="20" fillId="0" borderId="119" xfId="0" applyNumberFormat="1" applyFont="1" applyBorder="1" applyAlignment="1">
      <alignment horizontal="justify" vertical="top"/>
    </xf>
    <xf numFmtId="41" fontId="20" fillId="0" borderId="123" xfId="0" applyNumberFormat="1" applyFont="1" applyBorder="1" applyAlignment="1">
      <alignment horizontal="justify" vertical="top"/>
    </xf>
    <xf numFmtId="41" fontId="20" fillId="0" borderId="124" xfId="0" applyNumberFormat="1" applyFont="1" applyBorder="1" applyAlignment="1">
      <alignment horizontal="justify" vertical="top"/>
    </xf>
    <xf numFmtId="41" fontId="20" fillId="0" borderId="125" xfId="0" applyNumberFormat="1" applyFont="1" applyBorder="1" applyAlignment="1">
      <alignment horizontal="justify" vertical="top"/>
    </xf>
    <xf numFmtId="41" fontId="20" fillId="0" borderId="126" xfId="0" applyNumberFormat="1" applyFont="1" applyBorder="1" applyAlignment="1">
      <alignment horizontal="justify" vertical="top"/>
    </xf>
    <xf numFmtId="41" fontId="20" fillId="0" borderId="65" xfId="0" applyNumberFormat="1" applyFont="1" applyBorder="1" applyAlignment="1">
      <alignment horizontal="justify" vertical="top"/>
    </xf>
    <xf numFmtId="41" fontId="20" fillId="0" borderId="120" xfId="0" applyNumberFormat="1" applyFont="1" applyBorder="1" applyAlignment="1">
      <alignment horizontal="justify" vertical="top"/>
    </xf>
    <xf numFmtId="41" fontId="20" fillId="0" borderId="16" xfId="0" applyNumberFormat="1" applyFont="1" applyBorder="1" applyAlignment="1">
      <alignment horizontal="right"/>
    </xf>
    <xf numFmtId="189" fontId="27" fillId="0" borderId="10" xfId="170" applyNumberFormat="1" applyFont="1" applyBorder="1" applyAlignment="1">
      <alignment horizontal="right"/>
    </xf>
    <xf numFmtId="189" fontId="27" fillId="0" borderId="127" xfId="170" applyNumberFormat="1" applyFont="1" applyBorder="1" applyAlignment="1">
      <alignment horizontal="right"/>
    </xf>
    <xf numFmtId="189" fontId="27" fillId="0" borderId="128" xfId="170" applyNumberFormat="1" applyFont="1" applyBorder="1" applyAlignment="1">
      <alignment horizontal="right"/>
    </xf>
    <xf numFmtId="189" fontId="27" fillId="0" borderId="127" xfId="170" applyNumberFormat="1" applyFont="1" applyBorder="1"/>
    <xf numFmtId="189" fontId="27" fillId="0" borderId="128" xfId="170" applyNumberFormat="1" applyFont="1" applyBorder="1"/>
    <xf numFmtId="0" fontId="20" fillId="0" borderId="129" xfId="0" applyFont="1" applyBorder="1" applyAlignment="1">
      <alignment horizontal="center"/>
    </xf>
    <xf numFmtId="189" fontId="26" fillId="0" borderId="129" xfId="170" applyNumberFormat="1" applyFont="1" applyBorder="1"/>
    <xf numFmtId="1" fontId="20" fillId="0" borderId="0" xfId="0" applyNumberFormat="1" applyFont="1" applyBorder="1" applyAlignment="1">
      <alignment vertical="center"/>
    </xf>
    <xf numFmtId="0" fontId="19" fillId="0" borderId="129" xfId="0" applyFont="1" applyBorder="1" applyAlignment="1">
      <alignment horizontal="center"/>
    </xf>
    <xf numFmtId="189" fontId="26" fillId="0" borderId="129" xfId="170" applyNumberFormat="1" applyFont="1" applyBorder="1" applyAlignment="1">
      <alignment horizontal="right"/>
    </xf>
    <xf numFmtId="41" fontId="26" fillId="0" borderId="17" xfId="170" applyNumberFormat="1" applyFont="1" applyBorder="1" applyAlignment="1">
      <alignment horizontal="right"/>
    </xf>
    <xf numFmtId="0" fontId="20" fillId="0" borderId="129" xfId="0" applyFont="1" applyBorder="1" applyAlignment="1">
      <alignment horizontal="center" vertical="center"/>
    </xf>
    <xf numFmtId="188" fontId="26" fillId="0" borderId="129" xfId="170" applyNumberFormat="1" applyFont="1" applyBorder="1" applyAlignment="1">
      <alignment horizontal="right"/>
    </xf>
    <xf numFmtId="41" fontId="26" fillId="0" borderId="129" xfId="170" applyNumberFormat="1" applyFont="1" applyBorder="1" applyAlignment="1">
      <alignment horizontal="right"/>
    </xf>
    <xf numFmtId="0" fontId="27" fillId="0" borderId="20" xfId="0" applyFont="1" applyFill="1" applyBorder="1" applyAlignment="1">
      <alignment horizontal="center" vertical="center"/>
    </xf>
    <xf numFmtId="187" fontId="38" fillId="0" borderId="20" xfId="0" applyNumberFormat="1" applyFont="1" applyBorder="1" applyAlignment="1">
      <alignment horizontal="center" vertical="center"/>
    </xf>
    <xf numFmtId="41" fontId="20" fillId="0" borderId="129" xfId="0" applyNumberFormat="1" applyFont="1" applyBorder="1"/>
    <xf numFmtId="2" fontId="20" fillId="0" borderId="129" xfId="0" applyNumberFormat="1" applyFont="1" applyBorder="1"/>
    <xf numFmtId="41" fontId="20" fillId="0" borderId="129" xfId="0" applyNumberFormat="1" applyFont="1" applyBorder="1" applyAlignment="1">
      <alignment vertical="top"/>
    </xf>
    <xf numFmtId="2" fontId="20" fillId="0" borderId="129" xfId="0" applyNumberFormat="1" applyFont="1" applyBorder="1" applyAlignment="1">
      <alignment vertical="top"/>
    </xf>
    <xf numFmtId="187" fontId="26" fillId="0" borderId="0" xfId="0" applyNumberFormat="1" applyFont="1" applyBorder="1" applyAlignment="1">
      <alignment vertical="center"/>
    </xf>
    <xf numFmtId="41" fontId="20" fillId="0" borderId="0" xfId="0" applyNumberFormat="1" applyFont="1" applyBorder="1"/>
    <xf numFmtId="2" fontId="20" fillId="0" borderId="0" xfId="0" applyNumberFormat="1" applyFont="1" applyBorder="1"/>
    <xf numFmtId="187" fontId="26" fillId="0" borderId="0" xfId="0" applyNumberFormat="1" applyFont="1" applyBorder="1" applyAlignment="1">
      <alignment vertical="center" wrapText="1"/>
    </xf>
    <xf numFmtId="41" fontId="20" fillId="0" borderId="0" xfId="0" applyNumberFormat="1" applyFont="1" applyBorder="1" applyAlignment="1">
      <alignment vertical="top"/>
    </xf>
    <xf numFmtId="187" fontId="50" fillId="0" borderId="89" xfId="0" applyNumberFormat="1" applyFont="1" applyFill="1" applyBorder="1" applyAlignment="1">
      <alignment horizontal="center" vertical="center"/>
    </xf>
    <xf numFmtId="187" fontId="51" fillId="0" borderId="88" xfId="0" applyNumberFormat="1" applyFont="1" applyFill="1" applyBorder="1" applyAlignment="1">
      <alignment horizontal="center" vertical="center"/>
    </xf>
    <xf numFmtId="194" fontId="50" fillId="0" borderId="88" xfId="0" applyNumberFormat="1" applyFont="1" applyFill="1" applyBorder="1" applyAlignment="1">
      <alignment horizontal="center"/>
    </xf>
    <xf numFmtId="0" fontId="19" fillId="0" borderId="15" xfId="0" applyFont="1" applyBorder="1" applyAlignment="1">
      <alignment horizontal="center"/>
    </xf>
    <xf numFmtId="3" fontId="19" fillId="0" borderId="15" xfId="0" applyNumberFormat="1" applyFont="1" applyBorder="1"/>
    <xf numFmtId="3" fontId="19" fillId="0" borderId="129" xfId="0" applyNumberFormat="1" applyFont="1" applyBorder="1"/>
    <xf numFmtId="187" fontId="45" fillId="0" borderId="0" xfId="0" applyNumberFormat="1" applyFont="1" applyFill="1" applyBorder="1" applyAlignment="1">
      <alignment horizontal="center" vertical="center"/>
    </xf>
    <xf numFmtId="189" fontId="45" fillId="0" borderId="0" xfId="170" applyNumberFormat="1" applyFont="1" applyFill="1" applyBorder="1" applyAlignment="1">
      <alignment horizontal="center"/>
    </xf>
    <xf numFmtId="187" fontId="45" fillId="0" borderId="0" xfId="0" applyNumberFormat="1" applyFont="1" applyFill="1" applyBorder="1" applyAlignment="1">
      <alignment horizontal="center"/>
    </xf>
    <xf numFmtId="0" fontId="19" fillId="0" borderId="129" xfId="216" applyFont="1" applyBorder="1" applyAlignment="1">
      <alignment horizontal="center"/>
    </xf>
    <xf numFmtId="189" fontId="45" fillId="0" borderId="129" xfId="170" applyNumberFormat="1" applyFont="1" applyBorder="1" applyAlignment="1"/>
    <xf numFmtId="41" fontId="19" fillId="0" borderId="129" xfId="0" applyNumberFormat="1" applyFont="1" applyBorder="1" applyAlignment="1">
      <alignment horizontal="right"/>
    </xf>
    <xf numFmtId="41" fontId="19" fillId="0" borderId="129" xfId="0" applyNumberFormat="1" applyFont="1" applyFill="1" applyBorder="1" applyAlignment="1">
      <alignment horizontal="right"/>
    </xf>
    <xf numFmtId="41" fontId="45" fillId="0" borderId="129" xfId="170" applyNumberFormat="1" applyFont="1" applyBorder="1" applyAlignment="1">
      <alignment horizontal="right"/>
    </xf>
    <xf numFmtId="41" fontId="19" fillId="0" borderId="54" xfId="0" applyNumberFormat="1" applyFont="1" applyBorder="1" applyAlignment="1">
      <alignment horizontal="justify"/>
    </xf>
    <xf numFmtId="0" fontId="20" fillId="0" borderId="129" xfId="216" applyFont="1" applyBorder="1" applyAlignment="1">
      <alignment horizontal="center"/>
    </xf>
    <xf numFmtId="0" fontId="20" fillId="0" borderId="131" xfId="0" applyFont="1" applyBorder="1" applyAlignment="1">
      <alignment horizontal="center"/>
    </xf>
    <xf numFmtId="3" fontId="20" fillId="0" borderId="132" xfId="0" applyNumberFormat="1" applyFont="1" applyBorder="1" applyAlignment="1">
      <alignment vertical="top"/>
    </xf>
    <xf numFmtId="3" fontId="20" fillId="0" borderId="133" xfId="0" applyNumberFormat="1" applyFont="1" applyBorder="1" applyAlignment="1">
      <alignment vertical="top"/>
    </xf>
    <xf numFmtId="0" fontId="26" fillId="0" borderId="129" xfId="0" applyFont="1" applyBorder="1" applyAlignment="1">
      <alignment horizontal="center" vertical="center"/>
    </xf>
    <xf numFmtId="41" fontId="20" fillId="0" borderId="30" xfId="0" applyNumberFormat="1" applyFont="1" applyBorder="1" applyAlignment="1">
      <alignment horizontal="justify" vertical="top"/>
    </xf>
    <xf numFmtId="41" fontId="20" fillId="0" borderId="134" xfId="0" applyNumberFormat="1" applyFont="1" applyBorder="1" applyAlignment="1">
      <alignment horizontal="justify" vertical="top"/>
    </xf>
    <xf numFmtId="3" fontId="26" fillId="0" borderId="129" xfId="203" applyNumberFormat="1" applyFont="1" applyBorder="1" applyAlignment="1">
      <alignment horizontal="center"/>
    </xf>
    <xf numFmtId="189" fontId="26" fillId="0" borderId="129" xfId="170" applyNumberFormat="1" applyFont="1" applyBorder="1" applyAlignment="1">
      <alignment horizontal="center"/>
    </xf>
    <xf numFmtId="195" fontId="21" fillId="0" borderId="44" xfId="0" applyNumberFormat="1" applyFont="1" applyBorder="1" applyAlignment="1">
      <alignment horizontal="right" vertical="center"/>
    </xf>
    <xf numFmtId="195" fontId="20" fillId="0" borderId="16" xfId="0" applyNumberFormat="1" applyFont="1" applyBorder="1" applyAlignment="1">
      <alignment horizontal="right" vertical="center"/>
    </xf>
    <xf numFmtId="195" fontId="20" fillId="0" borderId="18" xfId="0" applyNumberFormat="1" applyFont="1" applyBorder="1" applyAlignment="1">
      <alignment horizontal="right" vertical="center"/>
    </xf>
    <xf numFmtId="195" fontId="20" fillId="0" borderId="51" xfId="0" applyNumberFormat="1" applyFont="1" applyBorder="1" applyAlignment="1">
      <alignment horizontal="right" vertical="center"/>
    </xf>
    <xf numFmtId="195" fontId="26" fillId="0" borderId="129" xfId="170" applyNumberFormat="1" applyFont="1" applyBorder="1"/>
    <xf numFmtId="41" fontId="20" fillId="0" borderId="129" xfId="0" quotePrefix="1" applyNumberFormat="1" applyFont="1" applyBorder="1" applyAlignment="1">
      <alignment horizontal="right"/>
    </xf>
    <xf numFmtId="0" fontId="26" fillId="0" borderId="0" xfId="0" applyNumberFormat="1" applyFont="1" applyBorder="1" applyAlignment="1">
      <alignment vertical="center"/>
    </xf>
    <xf numFmtId="41" fontId="20" fillId="0" borderId="0" xfId="0" applyNumberFormat="1" applyFont="1" applyBorder="1" applyAlignment="1">
      <alignment horizontal="right"/>
    </xf>
    <xf numFmtId="41" fontId="20" fillId="0" borderId="0" xfId="0" applyNumberFormat="1" applyFont="1" applyBorder="1" applyAlignment="1"/>
    <xf numFmtId="0" fontId="26" fillId="0" borderId="0" xfId="0" applyNumberFormat="1" applyFont="1" applyBorder="1" applyAlignment="1">
      <alignment vertical="center" wrapText="1"/>
    </xf>
    <xf numFmtId="0" fontId="20" fillId="0" borderId="0" xfId="0" applyFont="1" applyBorder="1"/>
    <xf numFmtId="0" fontId="20" fillId="0" borderId="130" xfId="0" applyFont="1" applyBorder="1" applyAlignment="1">
      <alignment horizontal="center"/>
    </xf>
    <xf numFmtId="3" fontId="27" fillId="0" borderId="23" xfId="0" applyNumberFormat="1" applyFont="1" applyBorder="1" applyAlignment="1">
      <alignment horizontal="center" vertical="center"/>
    </xf>
    <xf numFmtId="3" fontId="27" fillId="0" borderId="21" xfId="0" applyNumberFormat="1" applyFont="1" applyBorder="1" applyAlignment="1">
      <alignment horizontal="center" vertical="center"/>
    </xf>
    <xf numFmtId="3" fontId="27" fillId="0" borderId="20" xfId="0" applyNumberFormat="1" applyFont="1" applyBorder="1" applyAlignment="1">
      <alignment horizontal="center" vertical="center"/>
    </xf>
    <xf numFmtId="3" fontId="27" fillId="0" borderId="29" xfId="0" applyNumberFormat="1" applyFont="1" applyBorder="1" applyAlignment="1">
      <alignment horizontal="center" vertical="center"/>
    </xf>
    <xf numFmtId="3" fontId="27" fillId="0" borderId="22" xfId="0" applyNumberFormat="1" applyFont="1" applyFill="1" applyBorder="1" applyAlignment="1">
      <alignment horizontal="center" vertical="center"/>
    </xf>
    <xf numFmtId="3" fontId="27" fillId="0" borderId="20" xfId="0" applyNumberFormat="1" applyFont="1" applyFill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3" fontId="27" fillId="0" borderId="22" xfId="0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center" vertical="center"/>
    </xf>
    <xf numFmtId="3" fontId="27" fillId="0" borderId="0" xfId="0" applyNumberFormat="1" applyFont="1" applyFill="1" applyBorder="1" applyAlignment="1">
      <alignment horizontal="center" vertical="center"/>
    </xf>
    <xf numFmtId="41" fontId="20" fillId="0" borderId="17" xfId="0" applyNumberFormat="1" applyFont="1" applyBorder="1" applyAlignment="1">
      <alignment horizontal="right" vertical="top"/>
    </xf>
    <xf numFmtId="41" fontId="20" fillId="0" borderId="67" xfId="0" applyNumberFormat="1" applyFont="1" applyBorder="1" applyAlignment="1">
      <alignment horizontal="right" vertical="top"/>
    </xf>
    <xf numFmtId="187" fontId="20" fillId="0" borderId="129" xfId="0" applyNumberFormat="1" applyFont="1" applyBorder="1" applyAlignment="1">
      <alignment horizontal="right"/>
    </xf>
    <xf numFmtId="0" fontId="27" fillId="0" borderId="0" xfId="218" applyFont="1"/>
    <xf numFmtId="0" fontId="27" fillId="0" borderId="0" xfId="218" applyFont="1" applyAlignment="1">
      <alignment vertical="center"/>
    </xf>
    <xf numFmtId="0" fontId="27" fillId="0" borderId="21" xfId="0" applyFont="1" applyBorder="1" applyAlignment="1">
      <alignment horizontal="center"/>
    </xf>
    <xf numFmtId="0" fontId="27" fillId="0" borderId="25" xfId="0" applyFont="1" applyBorder="1" applyAlignment="1">
      <alignment horizontal="center"/>
    </xf>
    <xf numFmtId="2" fontId="27" fillId="0" borderId="25" xfId="0" applyNumberFormat="1" applyFont="1" applyBorder="1" applyAlignment="1">
      <alignment horizontal="center"/>
    </xf>
    <xf numFmtId="2" fontId="27" fillId="0" borderId="21" xfId="0" applyNumberFormat="1" applyFont="1" applyBorder="1" applyAlignment="1">
      <alignment horizontal="center"/>
    </xf>
    <xf numFmtId="187" fontId="20" fillId="0" borderId="55" xfId="0" applyNumberFormat="1" applyFont="1" applyBorder="1" applyAlignment="1">
      <alignment horizontal="right" vertical="top"/>
    </xf>
    <xf numFmtId="3" fontId="26" fillId="0" borderId="129" xfId="0" applyNumberFormat="1" applyFont="1" applyBorder="1" applyAlignment="1">
      <alignment horizontal="right"/>
    </xf>
    <xf numFmtId="41" fontId="26" fillId="0" borderId="75" xfId="170" applyNumberFormat="1" applyFont="1" applyBorder="1" applyAlignment="1">
      <alignment horizontal="right"/>
    </xf>
    <xf numFmtId="41" fontId="26" fillId="0" borderId="16" xfId="170" applyNumberFormat="1" applyFont="1" applyBorder="1" applyAlignment="1">
      <alignment horizontal="right"/>
    </xf>
    <xf numFmtId="187" fontId="26" fillId="0" borderId="0" xfId="0" applyNumberFormat="1" applyFont="1" applyBorder="1" applyAlignment="1"/>
    <xf numFmtId="187" fontId="26" fillId="0" borderId="0" xfId="170" applyNumberFormat="1" applyFont="1" applyFill="1" applyBorder="1" applyAlignment="1" applyProtection="1"/>
    <xf numFmtId="187" fontId="42" fillId="0" borderId="0" xfId="170" applyNumberFormat="1" applyFont="1" applyFill="1" applyBorder="1" applyAlignment="1" applyProtection="1"/>
    <xf numFmtId="187" fontId="26" fillId="0" borderId="0" xfId="0" applyNumberFormat="1" applyFont="1" applyAlignment="1"/>
    <xf numFmtId="187" fontId="42" fillId="0" borderId="0" xfId="0" applyNumberFormat="1" applyFont="1" applyBorder="1" applyAlignment="1"/>
    <xf numFmtId="41" fontId="20" fillId="0" borderId="10" xfId="0" applyNumberFormat="1" applyFont="1" applyBorder="1" applyAlignment="1"/>
    <xf numFmtId="41" fontId="20" fillId="0" borderId="103" xfId="0" applyNumberFormat="1" applyFont="1" applyBorder="1" applyAlignment="1"/>
    <xf numFmtId="41" fontId="20" fillId="0" borderId="130" xfId="0" applyNumberFormat="1" applyFont="1" applyBorder="1" applyAlignment="1"/>
    <xf numFmtId="41" fontId="20" fillId="0" borderId="135" xfId="0" applyNumberFormat="1" applyFont="1" applyBorder="1" applyAlignment="1"/>
    <xf numFmtId="0" fontId="27" fillId="0" borderId="21" xfId="0" applyFont="1" applyBorder="1"/>
    <xf numFmtId="3" fontId="27" fillId="0" borderId="20" xfId="0" applyNumberFormat="1" applyFont="1" applyBorder="1"/>
    <xf numFmtId="2" fontId="27" fillId="0" borderId="20" xfId="0" applyNumberFormat="1" applyFont="1" applyBorder="1"/>
    <xf numFmtId="2" fontId="27" fillId="0" borderId="22" xfId="0" applyNumberFormat="1" applyFont="1" applyBorder="1"/>
    <xf numFmtId="1" fontId="27" fillId="0" borderId="20" xfId="0" applyNumberFormat="1" applyFont="1" applyBorder="1"/>
    <xf numFmtId="41" fontId="21" fillId="0" borderId="10" xfId="0" applyNumberFormat="1" applyFont="1" applyBorder="1"/>
    <xf numFmtId="0" fontId="26" fillId="0" borderId="113" xfId="0" applyNumberFormat="1" applyFont="1" applyBorder="1" applyAlignment="1">
      <alignment vertical="center"/>
    </xf>
    <xf numFmtId="41" fontId="20" fillId="0" borderId="113" xfId="0" applyNumberFormat="1" applyFont="1" applyBorder="1" applyAlignment="1">
      <alignment horizontal="right"/>
    </xf>
    <xf numFmtId="41" fontId="20" fillId="0" borderId="113" xfId="0" applyNumberFormat="1" applyFont="1" applyBorder="1"/>
    <xf numFmtId="41" fontId="20" fillId="0" borderId="77" xfId="0" applyNumberFormat="1" applyFont="1" applyBorder="1"/>
    <xf numFmtId="41" fontId="20" fillId="0" borderId="25" xfId="0" applyNumberFormat="1" applyFont="1" applyBorder="1" applyAlignment="1">
      <alignment horizontal="right"/>
    </xf>
    <xf numFmtId="41" fontId="20" fillId="0" borderId="25" xfId="0" applyNumberFormat="1" applyFont="1" applyBorder="1"/>
    <xf numFmtId="0" fontId="28" fillId="0" borderId="0" xfId="0" applyNumberFormat="1" applyFont="1" applyBorder="1" applyAlignment="1"/>
    <xf numFmtId="0" fontId="26" fillId="0" borderId="20" xfId="0" applyFont="1" applyBorder="1"/>
    <xf numFmtId="0" fontId="27" fillId="0" borderId="25" xfId="0" applyFont="1" applyBorder="1"/>
    <xf numFmtId="41" fontId="20" fillId="0" borderId="83" xfId="0" applyNumberFormat="1" applyFont="1" applyBorder="1"/>
    <xf numFmtId="41" fontId="20" fillId="0" borderId="30" xfId="0" applyNumberFormat="1" applyFont="1" applyBorder="1" applyAlignment="1">
      <alignment vertical="top"/>
    </xf>
    <xf numFmtId="1" fontId="27" fillId="0" borderId="0" xfId="0" applyNumberFormat="1" applyFont="1"/>
    <xf numFmtId="2" fontId="27" fillId="0" borderId="0" xfId="0" applyNumberFormat="1" applyFont="1"/>
    <xf numFmtId="198" fontId="27" fillId="0" borderId="0" xfId="0" applyNumberFormat="1" applyFont="1"/>
    <xf numFmtId="1" fontId="27" fillId="0" borderId="0" xfId="0" applyNumberFormat="1" applyFont="1" applyFill="1" applyBorder="1" applyAlignment="1">
      <alignment horizontal="left"/>
    </xf>
    <xf numFmtId="1" fontId="26" fillId="0" borderId="0" xfId="0" applyNumberFormat="1" applyFont="1" applyFill="1" applyBorder="1" applyAlignment="1">
      <alignment horizontal="left"/>
    </xf>
    <xf numFmtId="2" fontId="27" fillId="0" borderId="0" xfId="0" applyNumberFormat="1" applyFont="1" applyFill="1"/>
    <xf numFmtId="1" fontId="27" fillId="0" borderId="0" xfId="0" applyNumberFormat="1" applyFont="1" applyFill="1"/>
    <xf numFmtId="1" fontId="38" fillId="0" borderId="0" xfId="0" applyNumberFormat="1" applyFont="1" applyFill="1" applyBorder="1" applyAlignment="1">
      <alignment horizontal="left"/>
    </xf>
    <xf numFmtId="41" fontId="20" fillId="0" borderId="62" xfId="0" applyNumberFormat="1" applyFont="1" applyBorder="1" applyAlignment="1">
      <alignment vertical="top"/>
    </xf>
    <xf numFmtId="41" fontId="20" fillId="0" borderId="38" xfId="0" applyNumberFormat="1" applyFont="1" applyBorder="1" applyAlignment="1">
      <alignment vertical="top"/>
    </xf>
    <xf numFmtId="189" fontId="26" fillId="0" borderId="129" xfId="0" applyNumberFormat="1" applyFont="1" applyBorder="1" applyAlignment="1">
      <alignment horizontal="right"/>
    </xf>
    <xf numFmtId="189" fontId="20" fillId="0" borderId="10" xfId="0" applyNumberFormat="1" applyFont="1" applyBorder="1" applyAlignment="1">
      <alignment horizontal="right"/>
    </xf>
    <xf numFmtId="189" fontId="20" fillId="0" borderId="130" xfId="0" applyNumberFormat="1" applyFont="1" applyBorder="1" applyAlignment="1">
      <alignment horizontal="right"/>
    </xf>
    <xf numFmtId="4" fontId="20" fillId="0" borderId="55" xfId="0" applyNumberFormat="1" applyFont="1" applyBorder="1" applyAlignment="1">
      <alignment horizontal="right" vertical="top" wrapText="1"/>
    </xf>
    <xf numFmtId="4" fontId="20" fillId="0" borderId="16" xfId="0" applyNumberFormat="1" applyFont="1" applyBorder="1" applyAlignment="1">
      <alignment horizontal="right" wrapText="1"/>
    </xf>
    <xf numFmtId="4" fontId="20" fillId="0" borderId="17" xfId="0" applyNumberFormat="1" applyFont="1" applyBorder="1" applyAlignment="1">
      <alignment horizontal="right"/>
    </xf>
    <xf numFmtId="4" fontId="20" fillId="0" borderId="16" xfId="0" applyNumberFormat="1" applyFont="1" applyBorder="1" applyAlignment="1">
      <alignment horizontal="right"/>
    </xf>
    <xf numFmtId="4" fontId="64" fillId="0" borderId="18" xfId="0" applyNumberFormat="1" applyFont="1" applyBorder="1" applyAlignment="1">
      <alignment horizontal="right"/>
    </xf>
    <xf numFmtId="4" fontId="64" fillId="0" borderId="16" xfId="0" applyNumberFormat="1" applyFont="1" applyBorder="1" applyAlignment="1">
      <alignment horizontal="right"/>
    </xf>
    <xf numFmtId="4" fontId="20" fillId="0" borderId="55" xfId="0" applyNumberFormat="1" applyFont="1" applyBorder="1" applyAlignment="1">
      <alignment horizontal="right"/>
    </xf>
    <xf numFmtId="195" fontId="20" fillId="0" borderId="55" xfId="0" applyNumberFormat="1" applyFont="1" applyBorder="1"/>
    <xf numFmtId="195" fontId="20" fillId="0" borderId="16" xfId="0" applyNumberFormat="1" applyFont="1" applyBorder="1"/>
    <xf numFmtId="195" fontId="20" fillId="0" borderId="17" xfId="0" applyNumberFormat="1" applyFont="1" applyBorder="1"/>
    <xf numFmtId="195" fontId="64" fillId="0" borderId="0" xfId="0" applyNumberFormat="1" applyFont="1"/>
    <xf numFmtId="195" fontId="64" fillId="0" borderId="104" xfId="0" applyNumberFormat="1" applyFont="1" applyBorder="1"/>
    <xf numFmtId="195" fontId="26" fillId="0" borderId="55" xfId="170" applyNumberFormat="1" applyFont="1" applyBorder="1" applyAlignment="1">
      <alignment horizontal="right"/>
    </xf>
    <xf numFmtId="195" fontId="26" fillId="0" borderId="18" xfId="170" applyNumberFormat="1" applyFont="1" applyBorder="1" applyAlignment="1">
      <alignment horizontal="right"/>
    </xf>
    <xf numFmtId="188" fontId="26" fillId="0" borderId="129" xfId="170" applyNumberFormat="1" applyFont="1" applyBorder="1"/>
    <xf numFmtId="41" fontId="10" fillId="0" borderId="0" xfId="0" applyNumberFormat="1" applyFont="1"/>
    <xf numFmtId="0" fontId="67" fillId="0" borderId="19" xfId="216" applyFont="1" applyBorder="1" applyAlignment="1">
      <alignment horizontal="center"/>
    </xf>
    <xf numFmtId="41" fontId="65" fillId="0" borderId="19" xfId="0" applyNumberFormat="1" applyFont="1" applyBorder="1" applyAlignment="1">
      <alignment vertical="center"/>
    </xf>
    <xf numFmtId="41" fontId="65" fillId="0" borderId="19" xfId="0" applyNumberFormat="1" applyFont="1" applyBorder="1" applyAlignment="1">
      <alignment horizontal="center" wrapText="1"/>
    </xf>
    <xf numFmtId="41" fontId="65" fillId="0" borderId="19" xfId="0" applyNumberFormat="1" applyFont="1" applyBorder="1" applyAlignment="1">
      <alignment horizontal="center"/>
    </xf>
    <xf numFmtId="41" fontId="65" fillId="0" borderId="144" xfId="0" applyNumberFormat="1" applyFont="1" applyBorder="1" applyAlignment="1">
      <alignment horizontal="center"/>
    </xf>
    <xf numFmtId="0" fontId="67" fillId="0" borderId="16" xfId="216" applyFont="1" applyBorder="1" applyAlignment="1">
      <alignment horizontal="center"/>
    </xf>
    <xf numFmtId="41" fontId="65" fillId="0" borderId="16" xfId="0" applyNumberFormat="1" applyFont="1" applyBorder="1" applyAlignment="1">
      <alignment vertical="center"/>
    </xf>
    <xf numFmtId="0" fontId="67" fillId="0" borderId="55" xfId="216" applyFont="1" applyBorder="1" applyAlignment="1">
      <alignment horizontal="center"/>
    </xf>
    <xf numFmtId="41" fontId="65" fillId="0" borderId="55" xfId="0" applyNumberFormat="1" applyFont="1" applyBorder="1" applyAlignment="1">
      <alignment vertical="center"/>
    </xf>
    <xf numFmtId="41" fontId="65" fillId="0" borderId="55" xfId="0" applyNumberFormat="1" applyFont="1" applyBorder="1" applyAlignment="1">
      <alignment horizontal="center" wrapText="1"/>
    </xf>
    <xf numFmtId="41" fontId="65" fillId="0" borderId="55" xfId="0" applyNumberFormat="1" applyFont="1" applyBorder="1" applyAlignment="1">
      <alignment horizontal="center"/>
    </xf>
    <xf numFmtId="41" fontId="65" fillId="0" borderId="145" xfId="0" applyNumberFormat="1" applyFont="1" applyBorder="1" applyAlignment="1">
      <alignment horizontal="center"/>
    </xf>
    <xf numFmtId="41" fontId="65" fillId="0" borderId="17" xfId="0" applyNumberFormat="1" applyFont="1" applyBorder="1" applyAlignment="1">
      <alignment horizontal="right"/>
    </xf>
    <xf numFmtId="41" fontId="65" fillId="0" borderId="17" xfId="0" applyNumberFormat="1" applyFont="1" applyFill="1" applyBorder="1" applyAlignment="1">
      <alignment horizontal="right"/>
    </xf>
    <xf numFmtId="41" fontId="65" fillId="0" borderId="55" xfId="0" applyNumberFormat="1" applyFont="1" applyBorder="1" applyAlignment="1">
      <alignment horizontal="right"/>
    </xf>
    <xf numFmtId="41" fontId="65" fillId="0" borderId="55" xfId="0" applyNumberFormat="1" applyFont="1" applyFill="1" applyBorder="1" applyAlignment="1">
      <alignment horizontal="right"/>
    </xf>
    <xf numFmtId="41" fontId="65" fillId="0" borderId="16" xfId="0" applyNumberFormat="1" applyFont="1" applyBorder="1" applyAlignment="1">
      <alignment horizontal="right"/>
    </xf>
    <xf numFmtId="41" fontId="65" fillId="0" borderId="16" xfId="0" applyNumberFormat="1" applyFont="1" applyFill="1" applyBorder="1" applyAlignment="1">
      <alignment horizontal="right"/>
    </xf>
    <xf numFmtId="0" fontId="68" fillId="0" borderId="0" xfId="0" applyFont="1"/>
    <xf numFmtId="41" fontId="65" fillId="0" borderId="19" xfId="0" applyNumberFormat="1" applyFont="1" applyBorder="1" applyAlignment="1">
      <alignment horizontal="right"/>
    </xf>
    <xf numFmtId="41" fontId="65" fillId="0" borderId="19" xfId="0" applyNumberFormat="1" applyFont="1" applyFill="1" applyBorder="1" applyAlignment="1">
      <alignment horizontal="right"/>
    </xf>
    <xf numFmtId="0" fontId="67" fillId="0" borderId="15" xfId="216" applyFont="1" applyBorder="1" applyAlignment="1">
      <alignment horizontal="center"/>
    </xf>
    <xf numFmtId="41" fontId="65" fillId="0" borderId="15" xfId="0" applyNumberFormat="1" applyFont="1" applyBorder="1" applyAlignment="1">
      <alignment horizontal="right"/>
    </xf>
    <xf numFmtId="41" fontId="65" fillId="0" borderId="15" xfId="0" applyNumberFormat="1" applyFont="1" applyFill="1" applyBorder="1" applyAlignment="1">
      <alignment horizontal="right"/>
    </xf>
    <xf numFmtId="0" fontId="69" fillId="0" borderId="0" xfId="0" applyFont="1"/>
    <xf numFmtId="0" fontId="45" fillId="0" borderId="17" xfId="216" applyFont="1" applyBorder="1" applyAlignment="1">
      <alignment wrapText="1"/>
    </xf>
    <xf numFmtId="41" fontId="45" fillId="0" borderId="17" xfId="0" applyNumberFormat="1" applyFont="1" applyBorder="1" applyAlignment="1">
      <alignment vertical="center"/>
    </xf>
    <xf numFmtId="41" fontId="48" fillId="0" borderId="16" xfId="0" applyNumberFormat="1" applyFont="1" applyBorder="1" applyAlignment="1">
      <alignment vertical="center" wrapText="1"/>
    </xf>
    <xf numFmtId="41" fontId="48" fillId="0" borderId="16" xfId="0" applyNumberFormat="1" applyFont="1" applyBorder="1" applyAlignment="1">
      <alignment horizontal="center" wrapText="1"/>
    </xf>
    <xf numFmtId="41" fontId="48" fillId="0" borderId="110" xfId="0" applyNumberFormat="1" applyFont="1" applyBorder="1" applyAlignment="1">
      <alignment horizontal="center" wrapText="1"/>
    </xf>
    <xf numFmtId="0" fontId="69" fillId="0" borderId="0" xfId="0" applyFont="1" applyAlignment="1">
      <alignment wrapText="1"/>
    </xf>
    <xf numFmtId="0" fontId="45" fillId="0" borderId="17" xfId="216" applyFont="1" applyBorder="1"/>
    <xf numFmtId="41" fontId="48" fillId="0" borderId="16" xfId="0" applyNumberFormat="1" applyFont="1" applyBorder="1"/>
    <xf numFmtId="0" fontId="70" fillId="0" borderId="0" xfId="0" applyFont="1"/>
    <xf numFmtId="41" fontId="45" fillId="0" borderId="17" xfId="0" applyNumberFormat="1" applyFont="1" applyBorder="1" applyAlignment="1">
      <alignment horizontal="right"/>
    </xf>
    <xf numFmtId="41" fontId="45" fillId="0" borderId="16" xfId="0" applyNumberFormat="1" applyFont="1" applyBorder="1" applyAlignment="1">
      <alignment horizontal="right"/>
    </xf>
    <xf numFmtId="41" fontId="45" fillId="0" borderId="16" xfId="0" applyNumberFormat="1" applyFont="1" applyFill="1" applyBorder="1" applyAlignment="1">
      <alignment horizontal="right"/>
    </xf>
    <xf numFmtId="41" fontId="45" fillId="0" borderId="15" xfId="0" applyNumberFormat="1" applyFont="1" applyBorder="1" applyAlignment="1">
      <alignment horizontal="right"/>
    </xf>
    <xf numFmtId="41" fontId="45" fillId="0" borderId="15" xfId="0" applyNumberFormat="1" applyFont="1" applyFill="1" applyBorder="1" applyAlignment="1">
      <alignment horizontal="right"/>
    </xf>
    <xf numFmtId="0" fontId="67" fillId="0" borderId="17" xfId="216" applyFont="1" applyBorder="1" applyAlignment="1">
      <alignment horizontal="center"/>
    </xf>
    <xf numFmtId="41" fontId="27" fillId="0" borderId="10" xfId="0" applyNumberFormat="1" applyFont="1" applyBorder="1" applyAlignment="1">
      <alignment horizontal="right"/>
    </xf>
    <xf numFmtId="41" fontId="26" fillId="0" borderId="113" xfId="0" applyNumberFormat="1" applyFont="1" applyBorder="1" applyAlignment="1">
      <alignment horizontal="right"/>
    </xf>
    <xf numFmtId="41" fontId="26" fillId="0" borderId="78" xfId="0" applyNumberFormat="1" applyFont="1" applyBorder="1" applyAlignment="1">
      <alignment horizontal="right"/>
    </xf>
    <xf numFmtId="41" fontId="26" fillId="0" borderId="77" xfId="0" applyNumberFormat="1" applyFont="1" applyBorder="1" applyAlignment="1">
      <alignment horizontal="right"/>
    </xf>
    <xf numFmtId="41" fontId="26" fillId="0" borderId="77" xfId="0" applyNumberFormat="1" applyFont="1" applyBorder="1"/>
    <xf numFmtId="41" fontId="26" fillId="0" borderId="78" xfId="0" applyNumberFormat="1" applyFont="1" applyBorder="1"/>
    <xf numFmtId="41" fontId="26" fillId="0" borderId="25" xfId="0" applyNumberFormat="1" applyFont="1" applyBorder="1" applyAlignment="1">
      <alignment horizontal="right"/>
    </xf>
    <xf numFmtId="41" fontId="26" fillId="0" borderId="83" xfId="0" applyNumberFormat="1" applyFont="1" applyBorder="1" applyAlignment="1">
      <alignment horizontal="right"/>
    </xf>
    <xf numFmtId="41" fontId="26" fillId="0" borderId="83" xfId="0" applyNumberFormat="1" applyFont="1" applyBorder="1"/>
    <xf numFmtId="41" fontId="26" fillId="0" borderId="62" xfId="0" applyNumberFormat="1" applyFont="1" applyBorder="1" applyAlignment="1">
      <alignment horizontal="right"/>
    </xf>
    <xf numFmtId="41" fontId="26" fillId="0" borderId="62" xfId="0" applyNumberFormat="1" applyFont="1" applyBorder="1"/>
    <xf numFmtId="41" fontId="26" fillId="0" borderId="65" xfId="0" applyNumberFormat="1" applyFont="1" applyBorder="1"/>
    <xf numFmtId="41" fontId="26" fillId="0" borderId="30" xfId="0" applyNumberFormat="1" applyFont="1" applyBorder="1"/>
    <xf numFmtId="41" fontId="26" fillId="0" borderId="30" xfId="0" applyNumberFormat="1" applyFont="1" applyBorder="1" applyAlignment="1">
      <alignment vertical="top"/>
    </xf>
    <xf numFmtId="41" fontId="26" fillId="0" borderId="62" xfId="0" applyNumberFormat="1" applyFont="1" applyBorder="1" applyAlignment="1">
      <alignment vertical="top"/>
    </xf>
    <xf numFmtId="41" fontId="26" fillId="0" borderId="65" xfId="0" applyNumberFormat="1" applyFont="1" applyBorder="1" applyAlignment="1">
      <alignment vertical="top"/>
    </xf>
    <xf numFmtId="41" fontId="26" fillId="0" borderId="38" xfId="0" applyNumberFormat="1" applyFont="1" applyBorder="1" applyAlignment="1">
      <alignment vertical="top"/>
    </xf>
    <xf numFmtId="0" fontId="28" fillId="0" borderId="27" xfId="0" applyFont="1" applyBorder="1" applyAlignment="1">
      <alignment vertical="center"/>
    </xf>
    <xf numFmtId="3" fontId="28" fillId="0" borderId="27" xfId="0" applyNumberFormat="1" applyFont="1" applyFill="1" applyBorder="1" applyAlignment="1"/>
    <xf numFmtId="0" fontId="27" fillId="0" borderId="34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6" xfId="0" applyFont="1" applyBorder="1" applyAlignment="1">
      <alignment vertical="center"/>
    </xf>
    <xf numFmtId="41" fontId="26" fillId="0" borderId="51" xfId="170" applyNumberFormat="1" applyFont="1" applyBorder="1" applyAlignment="1">
      <alignment horizontal="right"/>
    </xf>
    <xf numFmtId="189" fontId="27" fillId="0" borderId="10" xfId="170" applyNumberFormat="1" applyFont="1" applyBorder="1" applyAlignment="1">
      <alignment horizontal="right" vertical="center"/>
    </xf>
    <xf numFmtId="41" fontId="26" fillId="0" borderId="108" xfId="170" applyNumberFormat="1" applyFont="1" applyBorder="1" applyAlignment="1">
      <alignment horizontal="right"/>
    </xf>
    <xf numFmtId="41" fontId="26" fillId="0" borderId="110" xfId="170" applyNumberFormat="1" applyFont="1" applyBorder="1" applyAlignment="1">
      <alignment horizontal="right"/>
    </xf>
    <xf numFmtId="41" fontId="20" fillId="0" borderId="55" xfId="0" applyNumberFormat="1" applyFont="1" applyBorder="1" applyAlignment="1">
      <alignment horizontal="right" vertical="center"/>
    </xf>
    <xf numFmtId="195" fontId="20" fillId="0" borderId="55" xfId="0" applyNumberFormat="1" applyFont="1" applyBorder="1" applyAlignment="1">
      <alignment horizontal="right" vertical="center"/>
    </xf>
    <xf numFmtId="41" fontId="26" fillId="0" borderId="19" xfId="170" applyNumberFormat="1" applyFont="1" applyBorder="1" applyAlignment="1">
      <alignment horizontal="right"/>
    </xf>
    <xf numFmtId="41" fontId="26" fillId="0" borderId="56" xfId="170" applyNumberFormat="1" applyFont="1" applyBorder="1" applyAlignment="1">
      <alignment horizontal="right"/>
    </xf>
    <xf numFmtId="41" fontId="26" fillId="0" borderId="144" xfId="170" applyNumberFormat="1" applyFont="1" applyBorder="1" applyAlignment="1">
      <alignment horizontal="right"/>
    </xf>
    <xf numFmtId="41" fontId="20" fillId="0" borderId="17" xfId="0" applyNumberFormat="1" applyFont="1" applyBorder="1" applyAlignment="1">
      <alignment horizontal="right" vertical="center"/>
    </xf>
    <xf numFmtId="195" fontId="20" fillId="0" borderId="17" xfId="0" applyNumberFormat="1" applyFont="1" applyBorder="1" applyAlignment="1">
      <alignment horizontal="right" vertical="center"/>
    </xf>
    <xf numFmtId="195" fontId="20" fillId="0" borderId="17" xfId="0" applyNumberFormat="1" applyFont="1" applyBorder="1" applyAlignment="1">
      <alignment horizontal="right" vertical="top"/>
    </xf>
    <xf numFmtId="41" fontId="26" fillId="0" borderId="17" xfId="170" applyNumberFormat="1" applyFont="1" applyBorder="1" applyAlignment="1">
      <alignment horizontal="right" vertical="top"/>
    </xf>
    <xf numFmtId="41" fontId="20" fillId="0" borderId="54" xfId="0" applyNumberFormat="1" applyFont="1" applyBorder="1" applyAlignment="1">
      <alignment horizontal="right" vertical="center"/>
    </xf>
    <xf numFmtId="195" fontId="20" fillId="0" borderId="54" xfId="0" applyNumberFormat="1" applyFont="1" applyBorder="1" applyAlignment="1">
      <alignment horizontal="right" vertical="center"/>
    </xf>
    <xf numFmtId="41" fontId="26" fillId="0" borderId="54" xfId="170" applyNumberFormat="1" applyFont="1" applyBorder="1" applyAlignment="1">
      <alignment horizontal="right"/>
    </xf>
    <xf numFmtId="41" fontId="20" fillId="0" borderId="146" xfId="0" applyNumberFormat="1" applyFont="1" applyBorder="1" applyAlignment="1">
      <alignment horizontal="right" vertical="center"/>
    </xf>
    <xf numFmtId="0" fontId="26" fillId="0" borderId="147" xfId="0" applyNumberFormat="1" applyFont="1" applyBorder="1" applyAlignment="1">
      <alignment vertical="center" wrapText="1"/>
    </xf>
    <xf numFmtId="0" fontId="26" fillId="0" borderId="0" xfId="0" applyFont="1" applyBorder="1" applyAlignment="1"/>
    <xf numFmtId="41" fontId="26" fillId="0" borderId="55" xfId="170" applyNumberFormat="1" applyFont="1" applyBorder="1" applyAlignment="1">
      <alignment horizontal="right"/>
    </xf>
    <xf numFmtId="41" fontId="20" fillId="0" borderId="148" xfId="0" applyNumberFormat="1" applyFont="1" applyBorder="1" applyAlignment="1">
      <alignment horizontal="right" vertical="center"/>
    </xf>
    <xf numFmtId="195" fontId="20" fillId="0" borderId="148" xfId="0" applyNumberFormat="1" applyFont="1" applyBorder="1" applyAlignment="1">
      <alignment horizontal="right" vertical="center"/>
    </xf>
    <xf numFmtId="41" fontId="26" fillId="0" borderId="148" xfId="170" applyNumberFormat="1" applyFont="1" applyBorder="1" applyAlignment="1">
      <alignment horizontal="right"/>
    </xf>
    <xf numFmtId="0" fontId="20" fillId="0" borderId="149" xfId="216" applyFont="1" applyBorder="1" applyAlignment="1">
      <alignment wrapText="1"/>
    </xf>
    <xf numFmtId="0" fontId="20" fillId="0" borderId="146" xfId="216" applyFont="1" applyBorder="1"/>
    <xf numFmtId="0" fontId="24" fillId="0" borderId="146" xfId="216" applyFont="1" applyBorder="1" applyAlignment="1">
      <alignment horizontal="center"/>
    </xf>
    <xf numFmtId="0" fontId="24" fillId="0" borderId="150" xfId="216" applyFont="1" applyBorder="1" applyAlignment="1">
      <alignment horizontal="center"/>
    </xf>
    <xf numFmtId="0" fontId="24" fillId="0" borderId="46" xfId="216" applyFont="1" applyBorder="1" applyAlignment="1">
      <alignment horizontal="center"/>
    </xf>
    <xf numFmtId="0" fontId="20" fillId="0" borderId="150" xfId="216" applyFont="1" applyBorder="1"/>
    <xf numFmtId="0" fontId="63" fillId="0" borderId="32" xfId="216" applyFont="1" applyBorder="1" applyAlignment="1">
      <alignment horizontal="center"/>
    </xf>
    <xf numFmtId="0" fontId="26" fillId="0" borderId="151" xfId="0" applyNumberFormat="1" applyFont="1" applyBorder="1" applyAlignment="1">
      <alignment vertical="center" wrapText="1"/>
    </xf>
    <xf numFmtId="0" fontId="63" fillId="0" borderId="36" xfId="0" applyNumberFormat="1" applyFont="1" applyBorder="1" applyAlignment="1">
      <alignment horizontal="center" vertical="center" wrapText="1"/>
    </xf>
    <xf numFmtId="0" fontId="63" fillId="0" borderId="39" xfId="0" applyNumberFormat="1" applyFont="1" applyBorder="1" applyAlignment="1">
      <alignment horizontal="center" vertical="center" wrapText="1"/>
    </xf>
    <xf numFmtId="0" fontId="32" fillId="0" borderId="150" xfId="216" applyFont="1" applyBorder="1" applyAlignment="1">
      <alignment horizontal="center"/>
    </xf>
    <xf numFmtId="0" fontId="63" fillId="0" borderId="150" xfId="216" applyFont="1" applyBorder="1" applyAlignment="1">
      <alignment horizontal="center"/>
    </xf>
    <xf numFmtId="0" fontId="60" fillId="0" borderId="146" xfId="216" applyFont="1" applyBorder="1" applyAlignment="1">
      <alignment horizontal="center"/>
    </xf>
    <xf numFmtId="0" fontId="63" fillId="0" borderId="46" xfId="216" applyFont="1" applyBorder="1" applyAlignment="1">
      <alignment horizontal="center"/>
    </xf>
    <xf numFmtId="0" fontId="26" fillId="0" borderId="77" xfId="0" applyNumberFormat="1" applyFont="1" applyBorder="1" applyAlignment="1">
      <alignment wrapText="1"/>
    </xf>
    <xf numFmtId="195" fontId="27" fillId="0" borderId="14" xfId="170" applyNumberFormat="1" applyFont="1" applyBorder="1" applyAlignment="1">
      <alignment horizontal="right"/>
    </xf>
    <xf numFmtId="3" fontId="27" fillId="0" borderId="10" xfId="170" applyNumberFormat="1" applyFont="1" applyBorder="1" applyAlignment="1">
      <alignment horizontal="right" vertical="center"/>
    </xf>
    <xf numFmtId="187" fontId="26" fillId="0" borderId="129" xfId="0" applyNumberFormat="1" applyFont="1" applyBorder="1" applyAlignment="1">
      <alignment horizontal="center" vertical="center"/>
    </xf>
    <xf numFmtId="187" fontId="26" fillId="0" borderId="129" xfId="0" applyNumberFormat="1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/>
    </xf>
    <xf numFmtId="3" fontId="26" fillId="0" borderId="129" xfId="0" applyNumberFormat="1" applyFont="1" applyFill="1" applyBorder="1" applyAlignment="1">
      <alignment horizontal="right"/>
    </xf>
    <xf numFmtId="4" fontId="26" fillId="0" borderId="129" xfId="0" applyNumberFormat="1" applyFont="1" applyFill="1" applyBorder="1" applyAlignment="1">
      <alignment horizontal="right"/>
    </xf>
    <xf numFmtId="0" fontId="26" fillId="0" borderId="129" xfId="0" applyFont="1" applyBorder="1" applyAlignment="1">
      <alignment horizontal="right"/>
    </xf>
    <xf numFmtId="0" fontId="26" fillId="0" borderId="129" xfId="0" applyFont="1" applyFill="1" applyBorder="1" applyAlignment="1">
      <alignment horizontal="right"/>
    </xf>
    <xf numFmtId="3" fontId="48" fillId="0" borderId="10" xfId="170" applyNumberFormat="1" applyFont="1" applyBorder="1"/>
    <xf numFmtId="3" fontId="45" fillId="0" borderId="88" xfId="170" applyNumberFormat="1" applyFont="1" applyBorder="1"/>
    <xf numFmtId="3" fontId="45" fillId="0" borderId="93" xfId="170" applyNumberFormat="1" applyFont="1" applyBorder="1"/>
    <xf numFmtId="3" fontId="45" fillId="0" borderId="91" xfId="170" applyNumberFormat="1" applyFont="1" applyBorder="1"/>
    <xf numFmtId="3" fontId="27" fillId="0" borderId="20" xfId="0" applyNumberFormat="1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187" fontId="26" fillId="0" borderId="116" xfId="170" applyNumberFormat="1" applyFont="1" applyBorder="1" applyAlignment="1">
      <alignment horizontal="right"/>
    </xf>
    <xf numFmtId="187" fontId="26" fillId="0" borderId="92" xfId="170" applyNumberFormat="1" applyFont="1" applyBorder="1" applyAlignment="1">
      <alignment horizontal="right"/>
    </xf>
    <xf numFmtId="1" fontId="71" fillId="0" borderId="0" xfId="0" applyNumberFormat="1" applyFont="1" applyBorder="1" applyAlignment="1">
      <alignment horizontal="left" vertical="center"/>
    </xf>
    <xf numFmtId="3" fontId="27" fillId="0" borderId="152" xfId="0" applyNumberFormat="1" applyFont="1" applyBorder="1" applyAlignment="1">
      <alignment horizontal="center" vertical="center"/>
    </xf>
    <xf numFmtId="0" fontId="28" fillId="0" borderId="27" xfId="0" applyNumberFormat="1" applyFont="1" applyBorder="1" applyAlignment="1"/>
    <xf numFmtId="0" fontId="26" fillId="0" borderId="129" xfId="0" applyNumberFormat="1" applyFont="1" applyBorder="1" applyAlignment="1">
      <alignment horizontal="center" vertical="center" wrapText="1"/>
    </xf>
    <xf numFmtId="3" fontId="20" fillId="0" borderId="129" xfId="0" applyNumberFormat="1" applyFont="1" applyBorder="1" applyAlignment="1">
      <alignment horizontal="right"/>
    </xf>
    <xf numFmtId="0" fontId="20" fillId="0" borderId="129" xfId="0" applyFont="1" applyBorder="1"/>
    <xf numFmtId="0" fontId="26" fillId="0" borderId="0" xfId="0" applyFont="1" applyBorder="1" applyAlignment="1">
      <alignment horizontal="left" vertical="center"/>
    </xf>
    <xf numFmtId="41" fontId="26" fillId="0" borderId="0" xfId="0" applyNumberFormat="1" applyFont="1" applyFill="1" applyBorder="1" applyAlignment="1">
      <alignment horizontal="right"/>
    </xf>
    <xf numFmtId="41" fontId="26" fillId="0" borderId="0" xfId="0" applyNumberFormat="1" applyFont="1" applyBorder="1" applyAlignment="1">
      <alignment horizontal="right" vertical="center"/>
    </xf>
    <xf numFmtId="0" fontId="26" fillId="0" borderId="0" xfId="0" applyFont="1" applyFill="1" applyBorder="1" applyAlignment="1">
      <alignment horizontal="left" vertical="center"/>
    </xf>
    <xf numFmtId="3" fontId="26" fillId="0" borderId="0" xfId="0" applyNumberFormat="1" applyFont="1" applyBorder="1" applyAlignment="1">
      <alignment vertical="center"/>
    </xf>
    <xf numFmtId="1" fontId="20" fillId="0" borderId="0" xfId="0" applyNumberFormat="1" applyFont="1" applyBorder="1" applyAlignment="1">
      <alignment horizontal="left" vertical="center"/>
    </xf>
    <xf numFmtId="41" fontId="26" fillId="0" borderId="0" xfId="0" applyNumberFormat="1" applyFont="1" applyFill="1" applyBorder="1" applyAlignment="1">
      <alignment horizontal="right" vertical="center"/>
    </xf>
    <xf numFmtId="199" fontId="26" fillId="0" borderId="0" xfId="170" applyNumberFormat="1" applyFont="1" applyFill="1" applyBorder="1" applyAlignment="1">
      <alignment horizontal="left" vertical="center"/>
    </xf>
    <xf numFmtId="0" fontId="26" fillId="0" borderId="0" xfId="0" applyFont="1" applyFill="1" applyBorder="1" applyAlignment="1">
      <alignment vertical="center"/>
    </xf>
    <xf numFmtId="0" fontId="73" fillId="0" borderId="0" xfId="0" applyFont="1" applyFill="1" applyBorder="1" applyAlignment="1">
      <alignment vertical="center"/>
    </xf>
    <xf numFmtId="3" fontId="26" fillId="0" borderId="0" xfId="0" applyNumberFormat="1" applyFont="1" applyFill="1" applyAlignment="1">
      <alignment vertical="center"/>
    </xf>
    <xf numFmtId="0" fontId="20" fillId="0" borderId="0" xfId="145" applyFont="1" applyFill="1" applyAlignment="1" applyProtection="1"/>
    <xf numFmtId="3" fontId="26" fillId="0" borderId="0" xfId="0" applyNumberFormat="1" applyFont="1" applyFill="1" applyBorder="1" applyAlignment="1">
      <alignment vertical="center"/>
    </xf>
    <xf numFmtId="3" fontId="73" fillId="0" borderId="0" xfId="0" applyNumberFormat="1" applyFont="1" applyFill="1" applyBorder="1" applyAlignment="1">
      <alignment vertical="center"/>
    </xf>
    <xf numFmtId="43" fontId="26" fillId="0" borderId="0" xfId="0" applyNumberFormat="1" applyFont="1" applyFill="1" applyBorder="1" applyAlignment="1">
      <alignment horizontal="right" vertical="center"/>
    </xf>
    <xf numFmtId="199" fontId="26" fillId="0" borderId="0" xfId="170" applyNumberFormat="1" applyFont="1" applyFill="1" applyBorder="1" applyAlignment="1">
      <alignment horizontal="right" vertical="center"/>
    </xf>
    <xf numFmtId="196" fontId="26" fillId="0" borderId="0" xfId="170" applyNumberFormat="1" applyFont="1" applyFill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26" fillId="0" borderId="0" xfId="0" applyFont="1" applyFill="1" applyAlignment="1">
      <alignment vertical="center"/>
    </xf>
    <xf numFmtId="199" fontId="26" fillId="0" borderId="0" xfId="170" applyNumberFormat="1" applyFont="1" applyFill="1" applyAlignment="1">
      <alignment vertical="center"/>
    </xf>
    <xf numFmtId="3" fontId="20" fillId="0" borderId="0" xfId="0" applyNumberFormat="1" applyFont="1" applyFill="1" applyAlignment="1">
      <alignment vertical="center"/>
    </xf>
    <xf numFmtId="0" fontId="21" fillId="0" borderId="0" xfId="0" applyFont="1" applyAlignment="1">
      <alignment vertical="center"/>
    </xf>
    <xf numFmtId="197" fontId="26" fillId="0" borderId="0" xfId="170" applyNumberFormat="1" applyFont="1" applyFill="1" applyAlignment="1">
      <alignment vertical="center"/>
    </xf>
    <xf numFmtId="43" fontId="26" fillId="0" borderId="0" xfId="0" applyNumberFormat="1" applyFont="1" applyFill="1" applyAlignment="1">
      <alignment vertical="center"/>
    </xf>
    <xf numFmtId="41" fontId="27" fillId="0" borderId="74" xfId="170" applyNumberFormat="1" applyFont="1" applyBorder="1" applyAlignment="1">
      <alignment horizontal="right"/>
    </xf>
    <xf numFmtId="0" fontId="38" fillId="0" borderId="0" xfId="0" applyFont="1" applyBorder="1" applyAlignment="1"/>
    <xf numFmtId="0" fontId="27" fillId="0" borderId="0" xfId="0" applyFont="1" applyBorder="1" applyAlignment="1"/>
    <xf numFmtId="0" fontId="28" fillId="0" borderId="27" xfId="0" applyFont="1" applyBorder="1" applyAlignment="1"/>
    <xf numFmtId="0" fontId="58" fillId="0" borderId="27" xfId="0" applyNumberFormat="1" applyFont="1" applyBorder="1" applyAlignment="1"/>
    <xf numFmtId="0" fontId="26" fillId="0" borderId="20" xfId="0" applyNumberFormat="1" applyFont="1" applyBorder="1" applyAlignment="1">
      <alignment vertical="center" wrapText="1"/>
    </xf>
    <xf numFmtId="41" fontId="20" fillId="0" borderId="20" xfId="0" applyNumberFormat="1" applyFont="1" applyBorder="1" applyAlignment="1">
      <alignment horizontal="right" vertical="top"/>
    </xf>
    <xf numFmtId="41" fontId="26" fillId="0" borderId="20" xfId="0" applyNumberFormat="1" applyFont="1" applyBorder="1" applyAlignment="1">
      <alignment horizontal="right" vertical="top"/>
    </xf>
    <xf numFmtId="41" fontId="20" fillId="0" borderId="20" xfId="0" applyNumberFormat="1" applyFont="1" applyBorder="1" applyAlignment="1">
      <alignment vertical="top"/>
    </xf>
    <xf numFmtId="0" fontId="26" fillId="0" borderId="25" xfId="0" applyNumberFormat="1" applyFont="1" applyBorder="1" applyAlignment="1">
      <alignment vertical="center" wrapText="1"/>
    </xf>
    <xf numFmtId="41" fontId="26" fillId="0" borderId="25" xfId="0" applyNumberFormat="1" applyFont="1" applyBorder="1"/>
    <xf numFmtId="41" fontId="20" fillId="0" borderId="10" xfId="0" applyNumberFormat="1" applyFont="1" applyBorder="1" applyAlignment="1">
      <alignment horizontal="center"/>
    </xf>
    <xf numFmtId="41" fontId="20" fillId="0" borderId="130" xfId="0" applyNumberFormat="1" applyFont="1" applyBorder="1" applyAlignment="1">
      <alignment horizontal="center"/>
    </xf>
    <xf numFmtId="0" fontId="26" fillId="0" borderId="154" xfId="0" applyNumberFormat="1" applyFont="1" applyBorder="1" applyAlignment="1">
      <alignment vertical="center"/>
    </xf>
    <xf numFmtId="0" fontId="26" fillId="0" borderId="129" xfId="0" applyNumberFormat="1" applyFont="1" applyBorder="1" applyAlignment="1">
      <alignment vertical="center"/>
    </xf>
    <xf numFmtId="0" fontId="28" fillId="0" borderId="0" xfId="203" applyFont="1" applyAlignment="1"/>
    <xf numFmtId="0" fontId="28" fillId="0" borderId="140" xfId="0" applyFont="1" applyBorder="1" applyAlignment="1"/>
    <xf numFmtId="0" fontId="28" fillId="0" borderId="138" xfId="0" applyFont="1" applyBorder="1" applyAlignment="1"/>
    <xf numFmtId="0" fontId="20" fillId="0" borderId="129" xfId="216" applyFont="1" applyBorder="1" applyAlignment="1">
      <alignment horizontal="left"/>
    </xf>
    <xf numFmtId="0" fontId="18" fillId="0" borderId="0" xfId="0" applyFont="1" applyBorder="1" applyAlignment="1">
      <alignment readingOrder="1"/>
    </xf>
    <xf numFmtId="0" fontId="19" fillId="0" borderId="129" xfId="216" applyFont="1" applyBorder="1" applyAlignment="1">
      <alignment horizontal="left"/>
    </xf>
    <xf numFmtId="0" fontId="20" fillId="0" borderId="55" xfId="216" applyFont="1" applyBorder="1" applyAlignment="1">
      <alignment horizontal="left" vertical="top"/>
    </xf>
    <xf numFmtId="0" fontId="20" fillId="0" borderId="129" xfId="0" applyFont="1" applyBorder="1" applyAlignment="1">
      <alignment horizontal="left" vertical="center"/>
    </xf>
    <xf numFmtId="3" fontId="27" fillId="0" borderId="20" xfId="348" applyNumberFormat="1" applyFont="1" applyBorder="1" applyAlignment="1">
      <alignment horizontal="center" vertical="center"/>
    </xf>
    <xf numFmtId="0" fontId="27" fillId="0" borderId="20" xfId="218" applyFont="1" applyBorder="1" applyAlignment="1">
      <alignment horizontal="center"/>
    </xf>
    <xf numFmtId="3" fontId="27" fillId="0" borderId="20" xfId="348" applyNumberFormat="1" applyFont="1" applyBorder="1" applyAlignment="1">
      <alignment horizontal="center" vertical="center"/>
    </xf>
    <xf numFmtId="0" fontId="27" fillId="0" borderId="20" xfId="218" applyFont="1" applyBorder="1" applyAlignment="1">
      <alignment horizontal="center"/>
    </xf>
    <xf numFmtId="3" fontId="27" fillId="0" borderId="20" xfId="348" applyNumberFormat="1" applyFont="1" applyBorder="1" applyAlignment="1">
      <alignment horizontal="center" vertical="center"/>
    </xf>
    <xf numFmtId="0" fontId="27" fillId="0" borderId="20" xfId="218" applyFont="1" applyBorder="1" applyAlignment="1">
      <alignment horizontal="center"/>
    </xf>
    <xf numFmtId="3" fontId="27" fillId="0" borderId="20" xfId="348" applyNumberFormat="1" applyFont="1" applyBorder="1" applyAlignment="1">
      <alignment horizontal="center" vertical="center"/>
    </xf>
    <xf numFmtId="0" fontId="27" fillId="0" borderId="20" xfId="218" applyFont="1" applyBorder="1" applyAlignment="1">
      <alignment horizontal="center"/>
    </xf>
    <xf numFmtId="3" fontId="27" fillId="0" borderId="20" xfId="348" applyNumberFormat="1" applyFont="1" applyBorder="1" applyAlignment="1">
      <alignment horizontal="center" vertical="center"/>
    </xf>
    <xf numFmtId="0" fontId="27" fillId="0" borderId="20" xfId="218" applyFont="1" applyBorder="1" applyAlignment="1">
      <alignment horizontal="center"/>
    </xf>
    <xf numFmtId="3" fontId="27" fillId="0" borderId="21" xfId="0" applyNumberFormat="1" applyFont="1" applyBorder="1" applyAlignment="1">
      <alignment horizontal="center" vertical="center"/>
    </xf>
    <xf numFmtId="3" fontId="27" fillId="0" borderId="20" xfId="0" applyNumberFormat="1" applyFont="1" applyBorder="1" applyAlignment="1">
      <alignment horizontal="center" vertical="center"/>
    </xf>
    <xf numFmtId="3" fontId="27" fillId="0" borderId="22" xfId="0" applyNumberFormat="1" applyFont="1" applyFill="1" applyBorder="1" applyAlignment="1">
      <alignment horizontal="center" vertical="center"/>
    </xf>
    <xf numFmtId="3" fontId="27" fillId="0" borderId="20" xfId="0" applyNumberFormat="1" applyFont="1" applyFill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3" fontId="27" fillId="0" borderId="22" xfId="0" applyNumberFormat="1" applyFont="1" applyBorder="1" applyAlignment="1">
      <alignment horizontal="center" vertical="center"/>
    </xf>
    <xf numFmtId="3" fontId="27" fillId="0" borderId="0" xfId="0" applyNumberFormat="1" applyFont="1" applyFill="1" applyBorder="1" applyAlignment="1">
      <alignment horizontal="center" vertical="center"/>
    </xf>
    <xf numFmtId="3" fontId="27" fillId="0" borderId="85" xfId="0" applyNumberFormat="1" applyFont="1" applyBorder="1" applyAlignment="1">
      <alignment horizontal="center" vertical="center"/>
    </xf>
    <xf numFmtId="3" fontId="27" fillId="0" borderId="92" xfId="0" applyNumberFormat="1" applyFont="1" applyBorder="1" applyAlignment="1">
      <alignment horizontal="center" vertical="center"/>
    </xf>
    <xf numFmtId="3" fontId="27" fillId="0" borderId="22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vertical="center"/>
    </xf>
    <xf numFmtId="3" fontId="27" fillId="0" borderId="26" xfId="0" applyNumberFormat="1" applyFont="1" applyFill="1" applyBorder="1" applyAlignment="1">
      <alignment vertical="center"/>
    </xf>
    <xf numFmtId="3" fontId="27" fillId="0" borderId="20" xfId="0" applyNumberFormat="1" applyFont="1" applyBorder="1" applyAlignment="1">
      <alignment horizontal="center" vertical="center"/>
    </xf>
    <xf numFmtId="3" fontId="27" fillId="0" borderId="20" xfId="0" applyNumberFormat="1" applyFont="1" applyFill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3" fontId="27" fillId="0" borderId="53" xfId="0" applyNumberFormat="1" applyFont="1" applyBorder="1" applyAlignment="1">
      <alignment horizontal="center" vertical="center"/>
    </xf>
    <xf numFmtId="3" fontId="27" fillId="0" borderId="22" xfId="0" applyNumberFormat="1" applyFont="1" applyBorder="1" applyAlignment="1">
      <alignment horizontal="center" vertical="center"/>
    </xf>
    <xf numFmtId="49" fontId="26" fillId="0" borderId="79" xfId="0" applyNumberFormat="1" applyFont="1" applyBorder="1" applyAlignment="1">
      <alignment vertical="center" wrapText="1"/>
    </xf>
    <xf numFmtId="49" fontId="26" fillId="0" borderId="62" xfId="0" applyNumberFormat="1" applyFont="1" applyBorder="1" applyAlignment="1">
      <alignment vertical="top" wrapText="1"/>
    </xf>
    <xf numFmtId="49" fontId="26" fillId="0" borderId="65" xfId="0" applyNumberFormat="1" applyFont="1" applyBorder="1" applyAlignment="1">
      <alignment vertical="top" wrapText="1"/>
    </xf>
    <xf numFmtId="49" fontId="26" fillId="0" borderId="38" xfId="0" applyNumberFormat="1" applyFont="1" applyBorder="1" applyAlignment="1">
      <alignment vertical="top" wrapText="1"/>
    </xf>
    <xf numFmtId="49" fontId="26" fillId="0" borderId="80" xfId="0" applyNumberFormat="1" applyFont="1" applyBorder="1" applyAlignment="1">
      <alignment vertical="center"/>
    </xf>
    <xf numFmtId="49" fontId="26" fillId="0" borderId="81" xfId="0" applyNumberFormat="1" applyFont="1" applyBorder="1" applyAlignment="1">
      <alignment vertical="center"/>
    </xf>
    <xf numFmtId="49" fontId="26" fillId="0" borderId="65" xfId="0" applyNumberFormat="1" applyFont="1" applyBorder="1" applyAlignment="1">
      <alignment vertical="center" wrapText="1"/>
    </xf>
    <xf numFmtId="49" fontId="26" fillId="0" borderId="62" xfId="0" applyNumberFormat="1" applyFont="1" applyBorder="1" applyAlignment="1">
      <alignment vertical="center" wrapText="1"/>
    </xf>
    <xf numFmtId="49" fontId="26" fillId="0" borderId="65" xfId="0" applyNumberFormat="1" applyFont="1" applyBorder="1" applyAlignment="1">
      <alignment vertical="center"/>
    </xf>
    <xf numFmtId="49" fontId="26" fillId="0" borderId="62" xfId="0" applyNumberFormat="1" applyFont="1" applyBorder="1" applyAlignment="1">
      <alignment vertical="center"/>
    </xf>
    <xf numFmtId="49" fontId="26" fillId="0" borderId="38" xfId="0" applyNumberFormat="1" applyFont="1" applyBorder="1" applyAlignment="1">
      <alignment vertical="center" wrapText="1"/>
    </xf>
    <xf numFmtId="189" fontId="26" fillId="0" borderId="78" xfId="170" applyNumberFormat="1" applyFont="1" applyBorder="1"/>
    <xf numFmtId="3" fontId="26" fillId="0" borderId="38" xfId="0" applyNumberFormat="1" applyFont="1" applyBorder="1" applyAlignment="1">
      <alignment horizontal="right"/>
    </xf>
    <xf numFmtId="0" fontId="0" fillId="0" borderId="129" xfId="0" applyBorder="1"/>
    <xf numFmtId="3" fontId="26" fillId="0" borderId="20" xfId="217" applyNumberFormat="1" applyFont="1" applyBorder="1" applyAlignment="1">
      <alignment horizontal="left" vertical="center"/>
    </xf>
    <xf numFmtId="41" fontId="20" fillId="0" borderId="129" xfId="0" applyNumberFormat="1" applyFont="1" applyBorder="1" applyAlignment="1">
      <alignment horizontal="right" vertical="top"/>
    </xf>
    <xf numFmtId="3" fontId="27" fillId="0" borderId="156" xfId="0" applyNumberFormat="1" applyFont="1" applyFill="1" applyBorder="1" applyAlignment="1">
      <alignment horizontal="center" vertical="center"/>
    </xf>
    <xf numFmtId="3" fontId="27" fillId="0" borderId="152" xfId="0" applyNumberFormat="1" applyFont="1" applyFill="1" applyBorder="1" applyAlignment="1">
      <alignment horizontal="center" vertical="center"/>
    </xf>
    <xf numFmtId="3" fontId="27" fillId="0" borderId="157" xfId="0" applyNumberFormat="1" applyFont="1" applyFill="1" applyBorder="1" applyAlignment="1">
      <alignment horizontal="center" vertical="center"/>
    </xf>
    <xf numFmtId="3" fontId="27" fillId="0" borderId="95" xfId="0" applyNumberFormat="1" applyFont="1" applyFill="1" applyBorder="1" applyAlignment="1">
      <alignment horizontal="center" vertical="center"/>
    </xf>
    <xf numFmtId="3" fontId="27" fillId="0" borderId="96" xfId="0" applyNumberFormat="1" applyFont="1" applyFill="1" applyBorder="1" applyAlignment="1">
      <alignment horizontal="center" vertical="center"/>
    </xf>
    <xf numFmtId="3" fontId="27" fillId="0" borderId="37" xfId="0" applyNumberFormat="1" applyFont="1" applyFill="1" applyBorder="1" applyAlignment="1">
      <alignment horizontal="center" vertical="center"/>
    </xf>
    <xf numFmtId="3" fontId="27" fillId="0" borderId="38" xfId="0" applyNumberFormat="1" applyFont="1" applyFill="1" applyBorder="1" applyAlignment="1">
      <alignment horizontal="center" vertical="center"/>
    </xf>
    <xf numFmtId="3" fontId="20" fillId="0" borderId="55" xfId="0" applyNumberFormat="1" applyFont="1" applyBorder="1" applyAlignment="1">
      <alignment horizontal="right" vertical="top"/>
    </xf>
    <xf numFmtId="3" fontId="27" fillId="0" borderId="159" xfId="0" applyNumberFormat="1" applyFont="1" applyFill="1" applyBorder="1" applyAlignment="1">
      <alignment horizontal="center" vertical="center"/>
    </xf>
    <xf numFmtId="3" fontId="27" fillId="0" borderId="156" xfId="0" applyNumberFormat="1" applyFont="1" applyBorder="1" applyAlignment="1">
      <alignment horizontal="center" vertical="center"/>
    </xf>
    <xf numFmtId="3" fontId="27" fillId="0" borderId="160" xfId="0" applyNumberFormat="1" applyFont="1" applyFill="1" applyBorder="1" applyAlignment="1">
      <alignment horizontal="center" vertical="center"/>
    </xf>
    <xf numFmtId="3" fontId="27" fillId="0" borderId="161" xfId="0" applyNumberFormat="1" applyFont="1" applyFill="1" applyBorder="1" applyAlignment="1">
      <alignment horizontal="center" vertical="center"/>
    </xf>
    <xf numFmtId="4" fontId="21" fillId="0" borderId="115" xfId="0" applyNumberFormat="1" applyFont="1" applyBorder="1" applyAlignment="1"/>
    <xf numFmtId="3" fontId="21" fillId="0" borderId="162" xfId="0" applyNumberFormat="1" applyFont="1" applyBorder="1" applyAlignment="1"/>
    <xf numFmtId="3" fontId="27" fillId="0" borderId="32" xfId="0" applyNumberFormat="1" applyFont="1" applyFill="1" applyBorder="1" applyAlignment="1">
      <alignment vertical="center"/>
    </xf>
    <xf numFmtId="3" fontId="27" fillId="0" borderId="95" xfId="0" applyNumberFormat="1" applyFont="1" applyFill="1" applyBorder="1" applyAlignment="1">
      <alignment vertical="center"/>
    </xf>
    <xf numFmtId="189" fontId="27" fillId="0" borderId="35" xfId="170" applyNumberFormat="1" applyFont="1" applyFill="1" applyBorder="1" applyAlignment="1" applyProtection="1">
      <alignment horizontal="center" vertical="center"/>
    </xf>
    <xf numFmtId="3" fontId="27" fillId="0" borderId="35" xfId="0" applyNumberFormat="1" applyFont="1" applyBorder="1" applyAlignment="1">
      <alignment horizontal="center" vertical="center"/>
    </xf>
    <xf numFmtId="189" fontId="27" fillId="0" borderId="160" xfId="170" applyNumberFormat="1" applyFont="1" applyFill="1" applyBorder="1" applyAlignment="1" applyProtection="1">
      <alignment horizontal="center" vertical="center"/>
    </xf>
    <xf numFmtId="3" fontId="27" fillId="0" borderId="160" xfId="0" applyNumberFormat="1" applyFont="1" applyBorder="1" applyAlignment="1">
      <alignment horizontal="center" vertical="center"/>
    </xf>
    <xf numFmtId="189" fontId="26" fillId="0" borderId="55" xfId="170" applyNumberFormat="1" applyFont="1" applyBorder="1" applyAlignment="1">
      <alignment horizontal="right" vertical="top" wrapText="1"/>
    </xf>
    <xf numFmtId="189" fontId="26" fillId="0" borderId="17" xfId="170" applyNumberFormat="1" applyFont="1" applyBorder="1" applyAlignment="1">
      <alignment horizontal="right"/>
    </xf>
    <xf numFmtId="189" fontId="26" fillId="0" borderId="55" xfId="170" applyNumberFormat="1" applyFont="1" applyBorder="1" applyAlignment="1">
      <alignment horizontal="right"/>
    </xf>
    <xf numFmtId="3" fontId="27" fillId="0" borderId="19" xfId="170" applyNumberFormat="1" applyFont="1" applyBorder="1" applyAlignment="1">
      <alignment horizontal="right" vertical="center"/>
    </xf>
    <xf numFmtId="0" fontId="27" fillId="0" borderId="35" xfId="0" applyFont="1" applyBorder="1" applyAlignment="1">
      <alignment horizontal="center" vertical="center"/>
    </xf>
    <xf numFmtId="0" fontId="27" fillId="24" borderId="35" xfId="0" applyFont="1" applyFill="1" applyBorder="1" applyAlignment="1">
      <alignment horizontal="center" vertical="center"/>
    </xf>
    <xf numFmtId="0" fontId="27" fillId="0" borderId="160" xfId="0" applyFont="1" applyBorder="1" applyAlignment="1">
      <alignment horizontal="center" vertical="center"/>
    </xf>
    <xf numFmtId="0" fontId="27" fillId="0" borderId="26" xfId="0" applyFont="1" applyBorder="1" applyAlignment="1">
      <alignment vertical="center"/>
    </xf>
    <xf numFmtId="0" fontId="27" fillId="24" borderId="156" xfId="0" applyFont="1" applyFill="1" applyBorder="1" applyAlignment="1">
      <alignment horizontal="center" vertical="center"/>
    </xf>
    <xf numFmtId="0" fontId="27" fillId="0" borderId="156" xfId="0" applyFont="1" applyBorder="1" applyAlignment="1">
      <alignment horizontal="center" vertical="center"/>
    </xf>
    <xf numFmtId="0" fontId="27" fillId="0" borderId="161" xfId="0" applyFont="1" applyBorder="1" applyAlignment="1">
      <alignment horizontal="center" vertical="center"/>
    </xf>
    <xf numFmtId="0" fontId="27" fillId="24" borderId="157" xfId="0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vertical="center"/>
    </xf>
    <xf numFmtId="0" fontId="27" fillId="0" borderId="24" xfId="0" applyFont="1" applyFill="1" applyBorder="1" applyAlignment="1">
      <alignment vertical="center"/>
    </xf>
    <xf numFmtId="3" fontId="27" fillId="0" borderId="159" xfId="0" applyNumberFormat="1" applyFont="1" applyBorder="1" applyAlignment="1">
      <alignment horizontal="center" vertical="center"/>
    </xf>
    <xf numFmtId="193" fontId="27" fillId="0" borderId="156" xfId="170" applyNumberFormat="1" applyFont="1" applyFill="1" applyBorder="1" applyAlignment="1" applyProtection="1">
      <alignment horizontal="center" vertical="center"/>
    </xf>
    <xf numFmtId="3" fontId="27" fillId="0" borderId="161" xfId="0" applyNumberFormat="1" applyFont="1" applyBorder="1" applyAlignment="1">
      <alignment horizontal="center" vertical="center"/>
    </xf>
    <xf numFmtId="43" fontId="21" fillId="0" borderId="169" xfId="0" applyNumberFormat="1" applyFont="1" applyBorder="1" applyAlignment="1">
      <alignment horizontal="right"/>
    </xf>
    <xf numFmtId="41" fontId="21" fillId="0" borderId="168" xfId="0" applyNumberFormat="1" applyFont="1" applyBorder="1" applyAlignment="1">
      <alignment horizontal="right"/>
    </xf>
    <xf numFmtId="3" fontId="28" fillId="0" borderId="0" xfId="0" applyNumberFormat="1" applyFont="1" applyFill="1" applyBorder="1" applyAlignment="1"/>
    <xf numFmtId="41" fontId="21" fillId="0" borderId="170" xfId="0" applyNumberFormat="1" applyFont="1" applyBorder="1" applyAlignment="1">
      <alignment horizontal="right" vertical="center"/>
    </xf>
    <xf numFmtId="41" fontId="26" fillId="0" borderId="13" xfId="170" applyNumberFormat="1" applyFont="1" applyBorder="1" applyAlignment="1">
      <alignment horizontal="right" vertical="center"/>
    </xf>
    <xf numFmtId="41" fontId="21" fillId="0" borderId="129" xfId="0" applyNumberFormat="1" applyFont="1" applyBorder="1" applyAlignment="1">
      <alignment horizontal="right" vertical="center"/>
    </xf>
    <xf numFmtId="3" fontId="27" fillId="0" borderId="39" xfId="0" applyNumberFormat="1" applyFont="1" applyFill="1" applyBorder="1" applyAlignment="1">
      <alignment horizontal="center" vertical="center"/>
    </xf>
    <xf numFmtId="0" fontId="74" fillId="0" borderId="17" xfId="0" applyFont="1" applyBorder="1"/>
    <xf numFmtId="0" fontId="19" fillId="0" borderId="17" xfId="0" applyFont="1" applyBorder="1"/>
    <xf numFmtId="0" fontId="19" fillId="0" borderId="16" xfId="0" applyFont="1" applyBorder="1" applyAlignment="1">
      <alignment wrapText="1"/>
    </xf>
    <xf numFmtId="0" fontId="19" fillId="0" borderId="16" xfId="0" applyFont="1" applyBorder="1"/>
    <xf numFmtId="0" fontId="19" fillId="0" borderId="15" xfId="0" applyFont="1" applyBorder="1"/>
    <xf numFmtId="0" fontId="28" fillId="0" borderId="0" xfId="0" applyFont="1" applyBorder="1" applyAlignment="1"/>
    <xf numFmtId="3" fontId="27" fillId="0" borderId="33" xfId="0" applyNumberFormat="1" applyFont="1" applyBorder="1" applyAlignment="1">
      <alignment vertical="center"/>
    </xf>
    <xf numFmtId="3" fontId="27" fillId="0" borderId="158" xfId="0" applyNumberFormat="1" applyFont="1" applyBorder="1" applyAlignment="1">
      <alignment vertical="center"/>
    </xf>
    <xf numFmtId="3" fontId="27" fillId="0" borderId="96" xfId="0" applyNumberFormat="1" applyFont="1" applyBorder="1" applyAlignment="1">
      <alignment vertical="center"/>
    </xf>
    <xf numFmtId="0" fontId="20" fillId="0" borderId="46" xfId="0" applyFont="1" applyBorder="1" applyAlignment="1">
      <alignment horizontal="left" vertical="center"/>
    </xf>
    <xf numFmtId="0" fontId="20" fillId="0" borderId="48" xfId="0" applyFont="1" applyBorder="1" applyAlignment="1">
      <alignment horizontal="left" vertical="center"/>
    </xf>
    <xf numFmtId="0" fontId="20" fillId="0" borderId="50" xfId="0" applyFont="1" applyBorder="1" applyAlignment="1">
      <alignment horizontal="left" vertical="center"/>
    </xf>
    <xf numFmtId="0" fontId="20" fillId="0" borderId="74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0" fillId="0" borderId="17" xfId="0" applyFont="1" applyBorder="1" applyAlignment="1">
      <alignment horizontal="left" vertical="center"/>
    </xf>
    <xf numFmtId="189" fontId="26" fillId="0" borderId="0" xfId="170" applyNumberFormat="1" applyFont="1" applyBorder="1"/>
    <xf numFmtId="41" fontId="20" fillId="0" borderId="0" xfId="0" applyNumberFormat="1" applyFont="1" applyFill="1" applyBorder="1" applyAlignment="1">
      <alignment horizontal="right" vertical="center"/>
    </xf>
    <xf numFmtId="2" fontId="21" fillId="0" borderId="169" xfId="0" applyNumberFormat="1" applyFont="1" applyBorder="1" applyAlignment="1">
      <alignment horizontal="right"/>
    </xf>
    <xf numFmtId="3" fontId="21" fillId="0" borderId="168" xfId="0" applyNumberFormat="1" applyFont="1" applyBorder="1" applyAlignment="1">
      <alignment horizontal="right"/>
    </xf>
    <xf numFmtId="189" fontId="26" fillId="0" borderId="129" xfId="170" applyNumberFormat="1" applyFont="1" applyFill="1" applyBorder="1" applyAlignment="1">
      <alignment horizontal="right"/>
    </xf>
    <xf numFmtId="41" fontId="26" fillId="0" borderId="105" xfId="170" applyNumberFormat="1" applyFont="1" applyBorder="1" applyAlignment="1">
      <alignment horizontal="right" vertical="top"/>
    </xf>
    <xf numFmtId="41" fontId="26" fillId="0" borderId="105" xfId="170" applyNumberFormat="1" applyFont="1" applyBorder="1" applyAlignment="1">
      <alignment horizontal="right"/>
    </xf>
    <xf numFmtId="41" fontId="26" fillId="0" borderId="170" xfId="170" applyNumberFormat="1" applyFont="1" applyBorder="1" applyAlignment="1">
      <alignment horizontal="right"/>
    </xf>
    <xf numFmtId="41" fontId="26" fillId="0" borderId="171" xfId="170" applyNumberFormat="1" applyFont="1" applyBorder="1" applyAlignment="1">
      <alignment horizontal="right"/>
    </xf>
    <xf numFmtId="41" fontId="26" fillId="0" borderId="46" xfId="170" applyNumberFormat="1" applyFont="1" applyBorder="1" applyAlignment="1">
      <alignment horizontal="right"/>
    </xf>
    <xf numFmtId="41" fontId="26" fillId="0" borderId="146" xfId="170" applyNumberFormat="1" applyFont="1" applyBorder="1" applyAlignment="1">
      <alignment horizontal="right" vertical="top"/>
    </xf>
    <xf numFmtId="41" fontId="26" fillId="0" borderId="146" xfId="170" applyNumberFormat="1" applyFont="1" applyBorder="1" applyAlignment="1">
      <alignment horizontal="right"/>
    </xf>
    <xf numFmtId="41" fontId="26" fillId="0" borderId="172" xfId="170" applyNumberFormat="1" applyFont="1" applyBorder="1" applyAlignment="1">
      <alignment horizontal="right"/>
    </xf>
    <xf numFmtId="3" fontId="27" fillId="0" borderId="20" xfId="0" applyNumberFormat="1" applyFont="1" applyFill="1" applyBorder="1" applyAlignment="1">
      <alignment horizontal="center" vertical="center"/>
    </xf>
    <xf numFmtId="3" fontId="27" fillId="0" borderId="21" xfId="0" applyNumberFormat="1" applyFont="1" applyBorder="1" applyAlignment="1">
      <alignment horizontal="center" vertical="center"/>
    </xf>
    <xf numFmtId="3" fontId="27" fillId="0" borderId="29" xfId="0" applyNumberFormat="1" applyFont="1" applyBorder="1" applyAlignment="1">
      <alignment horizontal="center" vertical="center"/>
    </xf>
    <xf numFmtId="3" fontId="27" fillId="0" borderId="31" xfId="0" applyNumberFormat="1" applyFont="1" applyFill="1" applyBorder="1" applyAlignment="1">
      <alignment horizontal="center" vertical="center"/>
    </xf>
    <xf numFmtId="3" fontId="27" fillId="0" borderId="155" xfId="0" applyNumberFormat="1" applyFont="1" applyFill="1" applyBorder="1" applyAlignment="1">
      <alignment horizontal="center" vertical="center"/>
    </xf>
    <xf numFmtId="3" fontId="27" fillId="0" borderId="32" xfId="0" applyNumberFormat="1" applyFont="1" applyFill="1" applyBorder="1" applyAlignment="1">
      <alignment horizontal="center" vertical="center"/>
    </xf>
    <xf numFmtId="3" fontId="27" fillId="0" borderId="95" xfId="0" applyNumberFormat="1" applyFont="1" applyFill="1" applyBorder="1" applyAlignment="1">
      <alignment horizontal="center" vertical="center"/>
    </xf>
    <xf numFmtId="3" fontId="27" fillId="0" borderId="23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left"/>
    </xf>
    <xf numFmtId="3" fontId="28" fillId="0" borderId="27" xfId="0" applyNumberFormat="1" applyFont="1" applyFill="1" applyBorder="1" applyAlignment="1">
      <alignment horizontal="left"/>
    </xf>
    <xf numFmtId="3" fontId="27" fillId="0" borderId="159" xfId="0" applyNumberFormat="1" applyFont="1" applyBorder="1" applyAlignment="1">
      <alignment horizontal="center" vertical="center"/>
    </xf>
    <xf numFmtId="3" fontId="27" fillId="0" borderId="20" xfId="0" applyNumberFormat="1" applyFont="1" applyBorder="1" applyAlignment="1">
      <alignment horizontal="center" vertical="center"/>
    </xf>
    <xf numFmtId="3" fontId="27" fillId="0" borderId="24" xfId="0" applyNumberFormat="1" applyFont="1" applyBorder="1" applyAlignment="1">
      <alignment horizontal="center" vertical="center"/>
    </xf>
    <xf numFmtId="3" fontId="27" fillId="0" borderId="25" xfId="0" applyNumberFormat="1" applyFont="1" applyBorder="1" applyAlignment="1">
      <alignment horizontal="center" vertical="center"/>
    </xf>
    <xf numFmtId="3" fontId="27" fillId="0" borderId="156" xfId="0" applyNumberFormat="1" applyFont="1" applyBorder="1" applyAlignment="1">
      <alignment horizontal="center" vertical="center"/>
    </xf>
    <xf numFmtId="3" fontId="27" fillId="0" borderId="53" xfId="0" applyNumberFormat="1" applyFont="1" applyBorder="1" applyAlignment="1">
      <alignment horizontal="center" vertical="center"/>
    </xf>
    <xf numFmtId="3" fontId="27" fillId="0" borderId="22" xfId="0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center" vertical="center"/>
    </xf>
    <xf numFmtId="3" fontId="27" fillId="0" borderId="26" xfId="0" applyNumberFormat="1" applyFont="1" applyBorder="1" applyAlignment="1">
      <alignment horizontal="center" vertical="center"/>
    </xf>
    <xf numFmtId="3" fontId="27" fillId="0" borderId="26" xfId="0" applyNumberFormat="1" applyFont="1" applyFill="1" applyBorder="1" applyAlignment="1">
      <alignment horizontal="center" vertical="center"/>
    </xf>
    <xf numFmtId="3" fontId="27" fillId="0" borderId="22" xfId="0" applyNumberFormat="1" applyFont="1" applyFill="1" applyBorder="1" applyAlignment="1">
      <alignment horizontal="center" vertical="center"/>
    </xf>
    <xf numFmtId="3" fontId="27" fillId="0" borderId="29" xfId="0" applyNumberFormat="1" applyFont="1" applyBorder="1" applyAlignment="1">
      <alignment horizontal="center"/>
    </xf>
    <xf numFmtId="3" fontId="27" fillId="0" borderId="53" xfId="0" applyNumberFormat="1" applyFont="1" applyBorder="1" applyAlignment="1">
      <alignment horizontal="center"/>
    </xf>
    <xf numFmtId="3" fontId="27" fillId="0" borderId="23" xfId="0" applyNumberFormat="1" applyFont="1" applyBorder="1" applyAlignment="1">
      <alignment horizontal="center"/>
    </xf>
    <xf numFmtId="3" fontId="27" fillId="0" borderId="22" xfId="0" applyNumberFormat="1" applyFont="1" applyFill="1" applyBorder="1" applyAlignment="1">
      <alignment horizontal="center"/>
    </xf>
    <xf numFmtId="3" fontId="27" fillId="0" borderId="0" xfId="0" applyNumberFormat="1" applyFont="1" applyFill="1" applyBorder="1" applyAlignment="1">
      <alignment horizontal="center"/>
    </xf>
    <xf numFmtId="3" fontId="27" fillId="0" borderId="26" xfId="0" applyNumberFormat="1" applyFont="1" applyFill="1" applyBorder="1" applyAlignment="1">
      <alignment horizontal="center"/>
    </xf>
    <xf numFmtId="2" fontId="27" fillId="0" borderId="5" xfId="0" applyNumberFormat="1" applyFont="1" applyFill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2" fontId="27" fillId="0" borderId="21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/>
    </xf>
    <xf numFmtId="189" fontId="27" fillId="0" borderId="22" xfId="170" applyNumberFormat="1" applyFont="1" applyFill="1" applyBorder="1" applyAlignment="1" applyProtection="1">
      <alignment horizontal="center" vertical="center"/>
    </xf>
    <xf numFmtId="189" fontId="27" fillId="0" borderId="26" xfId="170" applyNumberFormat="1" applyFont="1" applyFill="1" applyBorder="1" applyAlignment="1" applyProtection="1">
      <alignment horizontal="center" vertical="center"/>
    </xf>
    <xf numFmtId="3" fontId="27" fillId="0" borderId="21" xfId="0" applyNumberFormat="1" applyFont="1" applyBorder="1" applyAlignment="1">
      <alignment horizontal="center"/>
    </xf>
    <xf numFmtId="189" fontId="27" fillId="0" borderId="29" xfId="170" applyNumberFormat="1" applyFont="1" applyFill="1" applyBorder="1" applyAlignment="1" applyProtection="1">
      <alignment horizontal="center"/>
    </xf>
    <xf numFmtId="189" fontId="27" fillId="0" borderId="53" xfId="170" applyNumberFormat="1" applyFont="1" applyFill="1" applyBorder="1" applyAlignment="1" applyProtection="1">
      <alignment horizontal="center"/>
    </xf>
    <xf numFmtId="189" fontId="27" fillId="0" borderId="23" xfId="170" applyNumberFormat="1" applyFont="1" applyFill="1" applyBorder="1" applyAlignment="1" applyProtection="1">
      <alignment horizontal="center"/>
    </xf>
    <xf numFmtId="189" fontId="27" fillId="0" borderId="28" xfId="170" applyNumberFormat="1" applyFont="1" applyFill="1" applyBorder="1" applyAlignment="1" applyProtection="1">
      <alignment horizontal="center" vertical="center"/>
    </xf>
    <xf numFmtId="189" fontId="27" fillId="0" borderId="27" xfId="170" applyNumberFormat="1" applyFont="1" applyFill="1" applyBorder="1" applyAlignment="1" applyProtection="1">
      <alignment horizontal="center" vertical="center"/>
    </xf>
    <xf numFmtId="189" fontId="27" fillId="0" borderId="24" xfId="170" applyNumberFormat="1" applyFont="1" applyFill="1" applyBorder="1" applyAlignment="1" applyProtection="1">
      <alignment horizontal="center" vertical="center"/>
    </xf>
    <xf numFmtId="189" fontId="27" fillId="0" borderId="29" xfId="170" applyNumberFormat="1" applyFont="1" applyFill="1" applyBorder="1" applyAlignment="1" applyProtection="1">
      <alignment horizontal="center" vertical="center"/>
    </xf>
    <xf numFmtId="189" fontId="27" fillId="0" borderId="23" xfId="170" applyNumberFormat="1" applyFont="1" applyFill="1" applyBorder="1" applyAlignment="1" applyProtection="1">
      <alignment horizontal="center" vertical="center"/>
    </xf>
    <xf numFmtId="3" fontId="27" fillId="0" borderId="28" xfId="0" applyNumberFormat="1" applyFont="1" applyBorder="1" applyAlignment="1">
      <alignment horizontal="center" vertical="center"/>
    </xf>
    <xf numFmtId="3" fontId="27" fillId="0" borderId="27" xfId="0" applyNumberFormat="1" applyFont="1" applyBorder="1" applyAlignment="1">
      <alignment horizontal="center" vertical="center"/>
    </xf>
    <xf numFmtId="3" fontId="27" fillId="0" borderId="31" xfId="0" applyNumberFormat="1" applyFont="1" applyBorder="1" applyAlignment="1">
      <alignment horizontal="center" vertical="center"/>
    </xf>
    <xf numFmtId="3" fontId="27" fillId="0" borderId="153" xfId="0" applyNumberFormat="1" applyFont="1" applyBorder="1" applyAlignment="1">
      <alignment horizontal="center" vertical="center"/>
    </xf>
    <xf numFmtId="3" fontId="27" fillId="0" borderId="155" xfId="0" applyNumberFormat="1" applyFont="1" applyBorder="1" applyAlignment="1">
      <alignment horizontal="center" vertical="center"/>
    </xf>
    <xf numFmtId="3" fontId="27" fillId="0" borderId="32" xfId="0" applyNumberFormat="1" applyFont="1" applyBorder="1" applyAlignment="1">
      <alignment horizontal="center" vertical="center"/>
    </xf>
    <xf numFmtId="3" fontId="27" fillId="0" borderId="95" xfId="0" applyNumberFormat="1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27" fillId="0" borderId="53" xfId="0" applyFont="1" applyBorder="1" applyAlignment="1">
      <alignment horizontal="center" vertical="center"/>
    </xf>
    <xf numFmtId="0" fontId="27" fillId="0" borderId="41" xfId="0" applyFont="1" applyBorder="1" applyAlignment="1">
      <alignment horizontal="center" vertical="center"/>
    </xf>
    <xf numFmtId="0" fontId="27" fillId="0" borderId="153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27" fillId="0" borderId="163" xfId="0" applyFont="1" applyBorder="1" applyAlignment="1">
      <alignment horizontal="center" vertical="center"/>
    </xf>
    <xf numFmtId="0" fontId="27" fillId="0" borderId="42" xfId="0" applyFont="1" applyBorder="1" applyAlignment="1">
      <alignment horizontal="center" vertical="center"/>
    </xf>
    <xf numFmtId="0" fontId="27" fillId="0" borderId="164" xfId="0" applyFont="1" applyBorder="1" applyAlignment="1">
      <alignment horizontal="center" vertical="center"/>
    </xf>
    <xf numFmtId="0" fontId="27" fillId="0" borderId="165" xfId="0" applyFont="1" applyBorder="1" applyAlignment="1">
      <alignment horizontal="center" vertical="center"/>
    </xf>
    <xf numFmtId="0" fontId="27" fillId="0" borderId="166" xfId="0" applyFont="1" applyBorder="1" applyAlignment="1">
      <alignment horizontal="center" vertical="center"/>
    </xf>
    <xf numFmtId="0" fontId="27" fillId="0" borderId="167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7" fillId="0" borderId="0" xfId="0" applyFont="1" applyBorder="1" applyAlignment="1">
      <alignment horizontal="left"/>
    </xf>
    <xf numFmtId="0" fontId="38" fillId="0" borderId="0" xfId="0" applyFont="1" applyBorder="1" applyAlignment="1">
      <alignment horizontal="left"/>
    </xf>
    <xf numFmtId="3" fontId="27" fillId="0" borderId="0" xfId="0" applyNumberFormat="1" applyFont="1" applyBorder="1" applyAlignment="1">
      <alignment horizontal="left" vertical="center"/>
    </xf>
    <xf numFmtId="187" fontId="27" fillId="0" borderId="136" xfId="0" applyNumberFormat="1" applyFont="1" applyBorder="1" applyAlignment="1">
      <alignment horizontal="center"/>
    </xf>
    <xf numFmtId="187" fontId="27" fillId="0" borderId="29" xfId="0" applyNumberFormat="1" applyFont="1" applyBorder="1" applyAlignment="1">
      <alignment horizontal="center"/>
    </xf>
    <xf numFmtId="187" fontId="27" fillId="0" borderId="21" xfId="0" applyNumberFormat="1" applyFont="1" applyBorder="1" applyAlignment="1">
      <alignment horizontal="center"/>
    </xf>
    <xf numFmtId="0" fontId="27" fillId="0" borderId="25" xfId="0" applyFont="1" applyBorder="1" applyAlignment="1">
      <alignment horizontal="center"/>
    </xf>
    <xf numFmtId="2" fontId="27" fillId="0" borderId="20" xfId="0" applyNumberFormat="1" applyFont="1" applyBorder="1" applyAlignment="1">
      <alignment horizontal="center"/>
    </xf>
    <xf numFmtId="2" fontId="27" fillId="0" borderId="25" xfId="0" applyNumberFormat="1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1" fontId="38" fillId="0" borderId="0" xfId="0" applyNumberFormat="1" applyFont="1" applyFill="1" applyBorder="1" applyAlignment="1">
      <alignment horizontal="left"/>
    </xf>
    <xf numFmtId="1" fontId="38" fillId="0" borderId="0" xfId="0" applyNumberFormat="1" applyFont="1" applyBorder="1" applyAlignment="1">
      <alignment horizontal="left"/>
    </xf>
    <xf numFmtId="188" fontId="27" fillId="0" borderId="22" xfId="170" applyNumberFormat="1" applyFont="1" applyFill="1" applyBorder="1" applyAlignment="1" applyProtection="1">
      <alignment horizontal="center" vertical="center"/>
    </xf>
    <xf numFmtId="188" fontId="27" fillId="0" borderId="0" xfId="170" applyNumberFormat="1" applyFont="1" applyFill="1" applyBorder="1" applyAlignment="1" applyProtection="1">
      <alignment horizontal="center" vertical="center"/>
    </xf>
    <xf numFmtId="188" fontId="27" fillId="0" borderId="26" xfId="170" applyNumberFormat="1" applyFont="1" applyFill="1" applyBorder="1" applyAlignment="1" applyProtection="1">
      <alignment horizontal="center" vertical="center"/>
    </xf>
    <xf numFmtId="188" fontId="27" fillId="0" borderId="29" xfId="170" applyNumberFormat="1" applyFont="1" applyFill="1" applyBorder="1" applyAlignment="1" applyProtection="1">
      <alignment horizontal="center" vertical="center"/>
    </xf>
    <xf numFmtId="188" fontId="27" fillId="0" borderId="53" xfId="170" applyNumberFormat="1" applyFont="1" applyFill="1" applyBorder="1" applyAlignment="1" applyProtection="1">
      <alignment horizontal="center" vertical="center"/>
    </xf>
    <xf numFmtId="188" fontId="27" fillId="0" borderId="23" xfId="170" applyNumberFormat="1" applyFont="1" applyFill="1" applyBorder="1" applyAlignment="1" applyProtection="1">
      <alignment horizontal="center" vertical="center"/>
    </xf>
    <xf numFmtId="188" fontId="27" fillId="0" borderId="41" xfId="170" applyNumberFormat="1" applyFont="1" applyFill="1" applyBorder="1" applyAlignment="1" applyProtection="1">
      <alignment horizontal="center" vertical="center"/>
    </xf>
    <xf numFmtId="188" fontId="27" fillId="0" borderId="153" xfId="170" applyNumberFormat="1" applyFont="1" applyFill="1" applyBorder="1" applyAlignment="1" applyProtection="1">
      <alignment horizontal="center" vertical="center"/>
    </xf>
    <xf numFmtId="188" fontId="27" fillId="0" borderId="28" xfId="170" applyNumberFormat="1" applyFont="1" applyFill="1" applyBorder="1" applyAlignment="1" applyProtection="1">
      <alignment horizontal="center" vertical="center"/>
    </xf>
    <xf numFmtId="188" fontId="27" fillId="0" borderId="27" xfId="170" applyNumberFormat="1" applyFont="1" applyFill="1" applyBorder="1" applyAlignment="1" applyProtection="1">
      <alignment horizontal="center" vertical="center"/>
    </xf>
    <xf numFmtId="3" fontId="27" fillId="0" borderId="0" xfId="0" applyNumberFormat="1" applyFont="1" applyBorder="1" applyAlignment="1">
      <alignment horizontal="left"/>
    </xf>
    <xf numFmtId="0" fontId="21" fillId="0" borderId="20" xfId="0" applyFont="1" applyBorder="1" applyAlignment="1">
      <alignment horizontal="center" vertical="center" shrinkToFit="1"/>
    </xf>
    <xf numFmtId="0" fontId="21" fillId="0" borderId="21" xfId="0" applyFont="1" applyBorder="1" applyAlignment="1">
      <alignment horizontal="center" vertical="center" shrinkToFit="1"/>
    </xf>
    <xf numFmtId="3" fontId="27" fillId="0" borderId="33" xfId="0" applyNumberFormat="1" applyFont="1" applyBorder="1" applyAlignment="1">
      <alignment horizontal="center" vertical="center"/>
    </xf>
    <xf numFmtId="3" fontId="27" fillId="0" borderId="158" xfId="0" applyNumberFormat="1" applyFont="1" applyBorder="1" applyAlignment="1">
      <alignment horizontal="center" vertical="center"/>
    </xf>
    <xf numFmtId="3" fontId="27" fillId="0" borderId="96" xfId="0" applyNumberFormat="1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48" fillId="0" borderId="137" xfId="0" applyFont="1" applyFill="1" applyBorder="1" applyAlignment="1">
      <alignment horizontal="center"/>
    </xf>
    <xf numFmtId="0" fontId="48" fillId="0" borderId="92" xfId="0" applyFont="1" applyFill="1" applyBorder="1" applyAlignment="1">
      <alignment horizontal="center"/>
    </xf>
    <xf numFmtId="0" fontId="48" fillId="0" borderId="86" xfId="0" applyFont="1" applyFill="1" applyBorder="1" applyAlignment="1">
      <alignment horizontal="center"/>
    </xf>
    <xf numFmtId="0" fontId="48" fillId="0" borderId="85" xfId="0" applyFont="1" applyFill="1" applyBorder="1" applyAlignment="1">
      <alignment horizontal="center"/>
    </xf>
    <xf numFmtId="3" fontId="28" fillId="0" borderId="138" xfId="0" applyNumberFormat="1" applyFont="1" applyBorder="1" applyAlignment="1">
      <alignment horizontal="left"/>
    </xf>
    <xf numFmtId="0" fontId="48" fillId="0" borderId="139" xfId="0" applyFont="1" applyFill="1" applyBorder="1" applyAlignment="1">
      <alignment horizontal="center"/>
    </xf>
    <xf numFmtId="0" fontId="48" fillId="0" borderId="111" xfId="0" applyFont="1" applyFill="1" applyBorder="1" applyAlignment="1">
      <alignment horizontal="center"/>
    </xf>
    <xf numFmtId="0" fontId="48" fillId="0" borderId="138" xfId="0" applyFont="1" applyFill="1" applyBorder="1" applyAlignment="1">
      <alignment horizontal="center"/>
    </xf>
    <xf numFmtId="0" fontId="48" fillId="0" borderId="112" xfId="0" applyFont="1" applyFill="1" applyBorder="1" applyAlignment="1">
      <alignment horizontal="center"/>
    </xf>
    <xf numFmtId="0" fontId="22" fillId="0" borderId="103" xfId="0" applyFont="1" applyBorder="1" applyAlignment="1">
      <alignment horizontal="center"/>
    </xf>
    <xf numFmtId="0" fontId="22" fillId="0" borderId="56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109" xfId="0" applyFont="1" applyBorder="1" applyAlignment="1">
      <alignment horizontal="center"/>
    </xf>
    <xf numFmtId="0" fontId="22" fillId="0" borderId="141" xfId="0" applyFont="1" applyBorder="1" applyAlignment="1">
      <alignment horizontal="center"/>
    </xf>
    <xf numFmtId="0" fontId="22" fillId="0" borderId="142" xfId="0" applyFont="1" applyBorder="1" applyAlignment="1">
      <alignment horizontal="center"/>
    </xf>
    <xf numFmtId="0" fontId="22" fillId="0" borderId="143" xfId="0" applyFont="1" applyBorder="1" applyAlignment="1">
      <alignment horizontal="center"/>
    </xf>
    <xf numFmtId="0" fontId="22" fillId="0" borderId="140" xfId="0" applyFont="1" applyBorder="1" applyAlignment="1">
      <alignment horizontal="center"/>
    </xf>
    <xf numFmtId="0" fontId="48" fillId="0" borderId="25" xfId="0" applyFont="1" applyBorder="1" applyAlignment="1">
      <alignment horizontal="center"/>
    </xf>
    <xf numFmtId="0" fontId="48" fillId="0" borderId="24" xfId="0" applyFont="1" applyBorder="1" applyAlignment="1">
      <alignment horizontal="center"/>
    </xf>
    <xf numFmtId="0" fontId="48" fillId="0" borderId="21" xfId="0" applyFont="1" applyBorder="1" applyAlignment="1">
      <alignment horizontal="center"/>
    </xf>
    <xf numFmtId="0" fontId="48" fillId="0" borderId="23" xfId="0" applyFont="1" applyBorder="1" applyAlignment="1">
      <alignment horizontal="center"/>
    </xf>
    <xf numFmtId="0" fontId="48" fillId="0" borderId="20" xfId="0" applyFont="1" applyBorder="1" applyAlignment="1">
      <alignment horizontal="center" shrinkToFit="1"/>
    </xf>
    <xf numFmtId="0" fontId="48" fillId="0" borderId="25" xfId="0" applyFont="1" applyBorder="1" applyAlignment="1">
      <alignment horizontal="center" shrinkToFit="1"/>
    </xf>
    <xf numFmtId="0" fontId="48" fillId="0" borderId="24" xfId="0" applyFont="1" applyBorder="1" applyAlignment="1">
      <alignment horizontal="center" shrinkToFit="1"/>
    </xf>
    <xf numFmtId="0" fontId="48" fillId="0" borderId="26" xfId="0" applyFont="1" applyBorder="1" applyAlignment="1">
      <alignment horizontal="center" shrinkToFit="1"/>
    </xf>
    <xf numFmtId="0" fontId="48" fillId="0" borderId="5" xfId="0" applyFont="1" applyBorder="1" applyAlignment="1">
      <alignment horizontal="center" shrinkToFit="1"/>
    </xf>
    <xf numFmtId="0" fontId="48" fillId="0" borderId="21" xfId="0" applyFont="1" applyBorder="1" applyAlignment="1">
      <alignment horizontal="center" shrinkToFit="1"/>
    </xf>
    <xf numFmtId="0" fontId="48" fillId="0" borderId="23" xfId="0" applyFont="1" applyBorder="1" applyAlignment="1">
      <alignment horizontal="center" shrinkToFit="1"/>
    </xf>
    <xf numFmtId="0" fontId="28" fillId="0" borderId="0" xfId="0" applyFont="1" applyAlignment="1">
      <alignment horizontal="left"/>
    </xf>
    <xf numFmtId="0" fontId="27" fillId="0" borderId="92" xfId="0" applyFont="1" applyBorder="1" applyAlignment="1">
      <alignment horizontal="center" vertical="center"/>
    </xf>
    <xf numFmtId="3" fontId="27" fillId="0" borderId="92" xfId="0" applyNumberFormat="1" applyFont="1" applyBorder="1" applyAlignment="1">
      <alignment horizontal="center" vertical="center"/>
    </xf>
    <xf numFmtId="3" fontId="27" fillId="0" borderId="88" xfId="0" applyNumberFormat="1" applyFont="1" applyBorder="1" applyAlignment="1">
      <alignment horizontal="center" vertical="center"/>
    </xf>
    <xf numFmtId="0" fontId="27" fillId="0" borderId="88" xfId="0" applyFont="1" applyBorder="1" applyAlignment="1">
      <alignment horizontal="center" vertical="center"/>
    </xf>
    <xf numFmtId="3" fontId="27" fillId="0" borderId="85" xfId="0" applyNumberFormat="1" applyFont="1" applyBorder="1" applyAlignment="1">
      <alignment horizontal="center" vertical="center"/>
    </xf>
    <xf numFmtId="0" fontId="27" fillId="0" borderId="12" xfId="203" applyFont="1" applyBorder="1" applyAlignment="1">
      <alignment horizontal="center"/>
    </xf>
    <xf numFmtId="16" fontId="27" fillId="0" borderId="12" xfId="203" applyNumberFormat="1" applyFont="1" applyBorder="1" applyAlignment="1">
      <alignment horizontal="center"/>
    </xf>
    <xf numFmtId="0" fontId="27" fillId="0" borderId="169" xfId="203" applyFont="1" applyBorder="1" applyAlignment="1">
      <alignment horizontal="center"/>
    </xf>
    <xf numFmtId="0" fontId="27" fillId="0" borderId="115" xfId="203" applyFont="1" applyBorder="1" applyAlignment="1">
      <alignment horizontal="center"/>
    </xf>
    <xf numFmtId="16" fontId="27" fillId="0" borderId="169" xfId="203" applyNumberFormat="1" applyFont="1" applyBorder="1" applyAlignment="1">
      <alignment horizontal="center"/>
    </xf>
    <xf numFmtId="16" fontId="27" fillId="0" borderId="115" xfId="203" applyNumberFormat="1" applyFont="1" applyBorder="1" applyAlignment="1">
      <alignment horizontal="center"/>
    </xf>
  </cellXfs>
  <cellStyles count="392">
    <cellStyle name="20% - ส่วนที่ถูกเน้น1" xfId="1" builtinId="30" customBuiltin="1"/>
    <cellStyle name="20% - ส่วนที่ถูกเน้น1 2" xfId="2"/>
    <cellStyle name="20% - ส่วนที่ถูกเน้น1 3" xfId="3"/>
    <cellStyle name="20% - ส่วนที่ถูกเน้น1 4" xfId="4"/>
    <cellStyle name="20% - ส่วนที่ถูกเน้น1 5" xfId="5"/>
    <cellStyle name="20% - ส่วนที่ถูกเน้น1 6" xfId="6"/>
    <cellStyle name="20% - ส่วนที่ถูกเน้น1 7" xfId="7"/>
    <cellStyle name="20% - ส่วนที่ถูกเน้น1 8" xfId="8"/>
    <cellStyle name="20% - ส่วนที่ถูกเน้น1 9" xfId="349"/>
    <cellStyle name="20% - ส่วนที่ถูกเน้น2" xfId="9" builtinId="34" customBuiltin="1"/>
    <cellStyle name="20% - ส่วนที่ถูกเน้น2 2" xfId="10"/>
    <cellStyle name="20% - ส่วนที่ถูกเน้น2 3" xfId="11"/>
    <cellStyle name="20% - ส่วนที่ถูกเน้น2 4" xfId="12"/>
    <cellStyle name="20% - ส่วนที่ถูกเน้น2 5" xfId="13"/>
    <cellStyle name="20% - ส่วนที่ถูกเน้น2 6" xfId="14"/>
    <cellStyle name="20% - ส่วนที่ถูกเน้น2 7" xfId="15"/>
    <cellStyle name="20% - ส่วนที่ถูกเน้น2 8" xfId="16"/>
    <cellStyle name="20% - ส่วนที่ถูกเน้น2 9" xfId="350"/>
    <cellStyle name="20% - ส่วนที่ถูกเน้น3" xfId="17" builtinId="38" customBuiltin="1"/>
    <cellStyle name="20% - ส่วนที่ถูกเน้น3 2" xfId="18"/>
    <cellStyle name="20% - ส่วนที่ถูกเน้น3 3" xfId="19"/>
    <cellStyle name="20% - ส่วนที่ถูกเน้น3 4" xfId="20"/>
    <cellStyle name="20% - ส่วนที่ถูกเน้น3 5" xfId="21"/>
    <cellStyle name="20% - ส่วนที่ถูกเน้น3 6" xfId="22"/>
    <cellStyle name="20% - ส่วนที่ถูกเน้น3 7" xfId="23"/>
    <cellStyle name="20% - ส่วนที่ถูกเน้น3 8" xfId="24"/>
    <cellStyle name="20% - ส่วนที่ถูกเน้น3 9" xfId="351"/>
    <cellStyle name="20% - ส่วนที่ถูกเน้น4" xfId="25" builtinId="42" customBuiltin="1"/>
    <cellStyle name="20% - ส่วนที่ถูกเน้น4 2" xfId="26"/>
    <cellStyle name="20% - ส่วนที่ถูกเน้น4 3" xfId="27"/>
    <cellStyle name="20% - ส่วนที่ถูกเน้น4 4" xfId="28"/>
    <cellStyle name="20% - ส่วนที่ถูกเน้น4 5" xfId="29"/>
    <cellStyle name="20% - ส่วนที่ถูกเน้น4 6" xfId="30"/>
    <cellStyle name="20% - ส่วนที่ถูกเน้น4 7" xfId="31"/>
    <cellStyle name="20% - ส่วนที่ถูกเน้น4 8" xfId="32"/>
    <cellStyle name="20% - ส่วนที่ถูกเน้น4 9" xfId="352"/>
    <cellStyle name="20% - ส่วนที่ถูกเน้น5" xfId="33" builtinId="46" customBuiltin="1"/>
    <cellStyle name="20% - ส่วนที่ถูกเน้น5 2" xfId="34"/>
    <cellStyle name="20% - ส่วนที่ถูกเน้น5 3" xfId="35"/>
    <cellStyle name="20% - ส่วนที่ถูกเน้น5 4" xfId="36"/>
    <cellStyle name="20% - ส่วนที่ถูกเน้น5 5" xfId="37"/>
    <cellStyle name="20% - ส่วนที่ถูกเน้น5 6" xfId="38"/>
    <cellStyle name="20% - ส่วนที่ถูกเน้น5 7" xfId="39"/>
    <cellStyle name="20% - ส่วนที่ถูกเน้น5 8" xfId="40"/>
    <cellStyle name="20% - ส่วนที่ถูกเน้น5 9" xfId="353"/>
    <cellStyle name="20% - ส่วนที่ถูกเน้น6" xfId="41" builtinId="50" customBuiltin="1"/>
    <cellStyle name="20% - ส่วนที่ถูกเน้น6 2" xfId="42"/>
    <cellStyle name="20% - ส่วนที่ถูกเน้น6 3" xfId="43"/>
    <cellStyle name="20% - ส่วนที่ถูกเน้น6 4" xfId="44"/>
    <cellStyle name="20% - ส่วนที่ถูกเน้น6 5" xfId="45"/>
    <cellStyle name="20% - ส่วนที่ถูกเน้น6 6" xfId="46"/>
    <cellStyle name="20% - ส่วนที่ถูกเน้น6 7" xfId="47"/>
    <cellStyle name="20% - ส่วนที่ถูกเน้น6 8" xfId="48"/>
    <cellStyle name="20% - ส่วนที่ถูกเน้น6 9" xfId="354"/>
    <cellStyle name="40% - ส่วนที่ถูกเน้น1" xfId="49" builtinId="31" customBuiltin="1"/>
    <cellStyle name="40% - ส่วนที่ถูกเน้น1 2" xfId="50"/>
    <cellStyle name="40% - ส่วนที่ถูกเน้น1 3" xfId="51"/>
    <cellStyle name="40% - ส่วนที่ถูกเน้น1 4" xfId="52"/>
    <cellStyle name="40% - ส่วนที่ถูกเน้น1 5" xfId="53"/>
    <cellStyle name="40% - ส่วนที่ถูกเน้น1 6" xfId="54"/>
    <cellStyle name="40% - ส่วนที่ถูกเน้น1 7" xfId="55"/>
    <cellStyle name="40% - ส่วนที่ถูกเน้น1 8" xfId="56"/>
    <cellStyle name="40% - ส่วนที่ถูกเน้น1 9" xfId="355"/>
    <cellStyle name="40% - ส่วนที่ถูกเน้น2" xfId="57" builtinId="35" customBuiltin="1"/>
    <cellStyle name="40% - ส่วนที่ถูกเน้น2 2" xfId="58"/>
    <cellStyle name="40% - ส่วนที่ถูกเน้น2 3" xfId="59"/>
    <cellStyle name="40% - ส่วนที่ถูกเน้น2 4" xfId="60"/>
    <cellStyle name="40% - ส่วนที่ถูกเน้น2 5" xfId="61"/>
    <cellStyle name="40% - ส่วนที่ถูกเน้น2 6" xfId="62"/>
    <cellStyle name="40% - ส่วนที่ถูกเน้น2 7" xfId="63"/>
    <cellStyle name="40% - ส่วนที่ถูกเน้น2 8" xfId="64"/>
    <cellStyle name="40% - ส่วนที่ถูกเน้น2 9" xfId="356"/>
    <cellStyle name="40% - ส่วนที่ถูกเน้น3" xfId="65" builtinId="39" customBuiltin="1"/>
    <cellStyle name="40% - ส่วนที่ถูกเน้น3 2" xfId="66"/>
    <cellStyle name="40% - ส่วนที่ถูกเน้น3 3" xfId="67"/>
    <cellStyle name="40% - ส่วนที่ถูกเน้น3 4" xfId="68"/>
    <cellStyle name="40% - ส่วนที่ถูกเน้น3 5" xfId="69"/>
    <cellStyle name="40% - ส่วนที่ถูกเน้น3 6" xfId="70"/>
    <cellStyle name="40% - ส่วนที่ถูกเน้น3 7" xfId="71"/>
    <cellStyle name="40% - ส่วนที่ถูกเน้น3 8" xfId="72"/>
    <cellStyle name="40% - ส่วนที่ถูกเน้น3 9" xfId="357"/>
    <cellStyle name="40% - ส่วนที่ถูกเน้น4" xfId="73" builtinId="43" customBuiltin="1"/>
    <cellStyle name="40% - ส่วนที่ถูกเน้น4 2" xfId="74"/>
    <cellStyle name="40% - ส่วนที่ถูกเน้น4 3" xfId="75"/>
    <cellStyle name="40% - ส่วนที่ถูกเน้น4 4" xfId="76"/>
    <cellStyle name="40% - ส่วนที่ถูกเน้น4 5" xfId="77"/>
    <cellStyle name="40% - ส่วนที่ถูกเน้น4 6" xfId="78"/>
    <cellStyle name="40% - ส่วนที่ถูกเน้น4 7" xfId="79"/>
    <cellStyle name="40% - ส่วนที่ถูกเน้น4 8" xfId="80"/>
    <cellStyle name="40% - ส่วนที่ถูกเน้น4 9" xfId="358"/>
    <cellStyle name="40% - ส่วนที่ถูกเน้น5" xfId="81" builtinId="47" customBuiltin="1"/>
    <cellStyle name="40% - ส่วนที่ถูกเน้น5 2" xfId="82"/>
    <cellStyle name="40% - ส่วนที่ถูกเน้น5 3" xfId="83"/>
    <cellStyle name="40% - ส่วนที่ถูกเน้น5 4" xfId="84"/>
    <cellStyle name="40% - ส่วนที่ถูกเน้น5 5" xfId="85"/>
    <cellStyle name="40% - ส่วนที่ถูกเน้น5 6" xfId="86"/>
    <cellStyle name="40% - ส่วนที่ถูกเน้น5 7" xfId="87"/>
    <cellStyle name="40% - ส่วนที่ถูกเน้น5 8" xfId="88"/>
    <cellStyle name="40% - ส่วนที่ถูกเน้น5 9" xfId="359"/>
    <cellStyle name="40% - ส่วนที่ถูกเน้น6" xfId="89" builtinId="51" customBuiltin="1"/>
    <cellStyle name="40% - ส่วนที่ถูกเน้น6 2" xfId="90"/>
    <cellStyle name="40% - ส่วนที่ถูกเน้น6 3" xfId="91"/>
    <cellStyle name="40% - ส่วนที่ถูกเน้น6 4" xfId="92"/>
    <cellStyle name="40% - ส่วนที่ถูกเน้น6 5" xfId="93"/>
    <cellStyle name="40% - ส่วนที่ถูกเน้น6 6" xfId="94"/>
    <cellStyle name="40% - ส่วนที่ถูกเน้น6 7" xfId="95"/>
    <cellStyle name="40% - ส่วนที่ถูกเน้น6 8" xfId="96"/>
    <cellStyle name="40% - ส่วนที่ถูกเน้น6 9" xfId="360"/>
    <cellStyle name="60% - ส่วนที่ถูกเน้น1" xfId="97" builtinId="32" customBuiltin="1"/>
    <cellStyle name="60% - ส่วนที่ถูกเน้น1 2" xfId="98"/>
    <cellStyle name="60% - ส่วนที่ถูกเน้น1 3" xfId="99"/>
    <cellStyle name="60% - ส่วนที่ถูกเน้น1 4" xfId="100"/>
    <cellStyle name="60% - ส่วนที่ถูกเน้น1 5" xfId="101"/>
    <cellStyle name="60% - ส่วนที่ถูกเน้น1 6" xfId="102"/>
    <cellStyle name="60% - ส่วนที่ถูกเน้น1 7" xfId="103"/>
    <cellStyle name="60% - ส่วนที่ถูกเน้น1 8" xfId="104"/>
    <cellStyle name="60% - ส่วนที่ถูกเน้น1 9" xfId="361"/>
    <cellStyle name="60% - ส่วนที่ถูกเน้น2" xfId="105" builtinId="36" customBuiltin="1"/>
    <cellStyle name="60% - ส่วนที่ถูกเน้น2 2" xfId="106"/>
    <cellStyle name="60% - ส่วนที่ถูกเน้น2 3" xfId="107"/>
    <cellStyle name="60% - ส่วนที่ถูกเน้น2 4" xfId="108"/>
    <cellStyle name="60% - ส่วนที่ถูกเน้น2 5" xfId="109"/>
    <cellStyle name="60% - ส่วนที่ถูกเน้น2 6" xfId="110"/>
    <cellStyle name="60% - ส่วนที่ถูกเน้น2 7" xfId="111"/>
    <cellStyle name="60% - ส่วนที่ถูกเน้น2 8" xfId="112"/>
    <cellStyle name="60% - ส่วนที่ถูกเน้น2 9" xfId="362"/>
    <cellStyle name="60% - ส่วนที่ถูกเน้น3" xfId="113" builtinId="40" customBuiltin="1"/>
    <cellStyle name="60% - ส่วนที่ถูกเน้น3 2" xfId="114"/>
    <cellStyle name="60% - ส่วนที่ถูกเน้น3 3" xfId="115"/>
    <cellStyle name="60% - ส่วนที่ถูกเน้น3 4" xfId="116"/>
    <cellStyle name="60% - ส่วนที่ถูกเน้น3 5" xfId="117"/>
    <cellStyle name="60% - ส่วนที่ถูกเน้น3 6" xfId="118"/>
    <cellStyle name="60% - ส่วนที่ถูกเน้น3 7" xfId="119"/>
    <cellStyle name="60% - ส่วนที่ถูกเน้น3 8" xfId="120"/>
    <cellStyle name="60% - ส่วนที่ถูกเน้น3 9" xfId="363"/>
    <cellStyle name="60% - ส่วนที่ถูกเน้น4" xfId="121" builtinId="44" customBuiltin="1"/>
    <cellStyle name="60% - ส่วนที่ถูกเน้น4 2" xfId="122"/>
    <cellStyle name="60% - ส่วนที่ถูกเน้น4 3" xfId="123"/>
    <cellStyle name="60% - ส่วนที่ถูกเน้น4 4" xfId="124"/>
    <cellStyle name="60% - ส่วนที่ถูกเน้น4 5" xfId="125"/>
    <cellStyle name="60% - ส่วนที่ถูกเน้น4 6" xfId="126"/>
    <cellStyle name="60% - ส่วนที่ถูกเน้น4 7" xfId="127"/>
    <cellStyle name="60% - ส่วนที่ถูกเน้น4 8" xfId="128"/>
    <cellStyle name="60% - ส่วนที่ถูกเน้น4 9" xfId="364"/>
    <cellStyle name="60% - ส่วนที่ถูกเน้น5" xfId="129" builtinId="48" customBuiltin="1"/>
    <cellStyle name="60% - ส่วนที่ถูกเน้น5 2" xfId="130"/>
    <cellStyle name="60% - ส่วนที่ถูกเน้น5 3" xfId="131"/>
    <cellStyle name="60% - ส่วนที่ถูกเน้น5 4" xfId="132"/>
    <cellStyle name="60% - ส่วนที่ถูกเน้น5 5" xfId="133"/>
    <cellStyle name="60% - ส่วนที่ถูกเน้น5 6" xfId="134"/>
    <cellStyle name="60% - ส่วนที่ถูกเน้น5 7" xfId="135"/>
    <cellStyle name="60% - ส่วนที่ถูกเน้น5 8" xfId="136"/>
    <cellStyle name="60% - ส่วนที่ถูกเน้น5 9" xfId="365"/>
    <cellStyle name="60% - ส่วนที่ถูกเน้น6" xfId="137" builtinId="52" customBuiltin="1"/>
    <cellStyle name="60% - ส่วนที่ถูกเน้น6 2" xfId="138"/>
    <cellStyle name="60% - ส่วนที่ถูกเน้น6 3" xfId="139"/>
    <cellStyle name="60% - ส่วนที่ถูกเน้น6 4" xfId="140"/>
    <cellStyle name="60% - ส่วนที่ถูกเน้น6 5" xfId="141"/>
    <cellStyle name="60% - ส่วนที่ถูกเน้น6 6" xfId="142"/>
    <cellStyle name="60% - ส่วนที่ถูกเน้น6 7" xfId="143"/>
    <cellStyle name="60% - ส่วนที่ถูกเน้น6 8" xfId="144"/>
    <cellStyle name="60% - ส่วนที่ถูกเน้น6 9" xfId="366"/>
    <cellStyle name="Comma" xfId="170" builtinId="3"/>
    <cellStyle name="Comma 2" xfId="370"/>
    <cellStyle name="Hyperlink" xfId="145" builtinId="8"/>
    <cellStyle name="Normal" xfId="0" builtinId="0"/>
    <cellStyle name="Normal 2" xfId="348"/>
    <cellStyle name="Normal 3" xfId="347"/>
    <cellStyle name="การคำนวณ" xfId="146" builtinId="22" customBuiltin="1"/>
    <cellStyle name="การคำนวณ 2" xfId="147"/>
    <cellStyle name="การคำนวณ 3" xfId="148"/>
    <cellStyle name="การคำนวณ 4" xfId="149"/>
    <cellStyle name="การคำนวณ 5" xfId="150"/>
    <cellStyle name="การคำนวณ 6" xfId="151"/>
    <cellStyle name="การคำนวณ 7" xfId="152"/>
    <cellStyle name="การคำนวณ 8" xfId="153"/>
    <cellStyle name="การคำนวณ 9" xfId="367"/>
    <cellStyle name="ข้อความเตือน" xfId="154" builtinId="11" customBuiltin="1"/>
    <cellStyle name="ข้อความเตือน 2" xfId="155"/>
    <cellStyle name="ข้อความเตือน 3" xfId="156"/>
    <cellStyle name="ข้อความเตือน 4" xfId="157"/>
    <cellStyle name="ข้อความเตือน 5" xfId="158"/>
    <cellStyle name="ข้อความเตือน 6" xfId="159"/>
    <cellStyle name="ข้อความเตือน 7" xfId="160"/>
    <cellStyle name="ข้อความเตือน 8" xfId="161"/>
    <cellStyle name="ข้อความเตือน 9" xfId="368"/>
    <cellStyle name="ข้อความอธิบาย" xfId="162" builtinId="53" customBuiltin="1"/>
    <cellStyle name="ข้อความอธิบาย 2" xfId="163"/>
    <cellStyle name="ข้อความอธิบาย 3" xfId="164"/>
    <cellStyle name="ข้อความอธิบาย 4" xfId="165"/>
    <cellStyle name="ข้อความอธิบาย 5" xfId="166"/>
    <cellStyle name="ข้อความอธิบาย 6" xfId="167"/>
    <cellStyle name="ข้อความอธิบาย 7" xfId="168"/>
    <cellStyle name="ข้อความอธิบาย 8" xfId="169"/>
    <cellStyle name="ข้อความอธิบาย 9" xfId="369"/>
    <cellStyle name="ชื่อเรื่อง" xfId="171" builtinId="15" customBuiltin="1"/>
    <cellStyle name="ชื่อเรื่อง 2" xfId="172"/>
    <cellStyle name="ชื่อเรื่อง 3" xfId="173"/>
    <cellStyle name="ชื่อเรื่อง 4" xfId="174"/>
    <cellStyle name="ชื่อเรื่อง 5" xfId="175"/>
    <cellStyle name="ชื่อเรื่อง 6" xfId="176"/>
    <cellStyle name="ชื่อเรื่อง 7" xfId="177"/>
    <cellStyle name="ชื่อเรื่อง 8" xfId="178"/>
    <cellStyle name="ชื่อเรื่อง 9" xfId="371"/>
    <cellStyle name="เซลล์ตรวจสอบ" xfId="179" builtinId="23" customBuiltin="1"/>
    <cellStyle name="เซลล์ตรวจสอบ 2" xfId="180"/>
    <cellStyle name="เซลล์ตรวจสอบ 3" xfId="181"/>
    <cellStyle name="เซลล์ตรวจสอบ 4" xfId="182"/>
    <cellStyle name="เซลล์ตรวจสอบ 5" xfId="183"/>
    <cellStyle name="เซลล์ตรวจสอบ 6" xfId="184"/>
    <cellStyle name="เซลล์ตรวจสอบ 7" xfId="185"/>
    <cellStyle name="เซลล์ตรวจสอบ 8" xfId="186"/>
    <cellStyle name="เซลล์ตรวจสอบ 9" xfId="372"/>
    <cellStyle name="เซลล์ที่มีการเชื่อมโยง" xfId="187" builtinId="24" customBuiltin="1"/>
    <cellStyle name="เซลล์ที่มีการเชื่อมโยง 2" xfId="188"/>
    <cellStyle name="เซลล์ที่มีการเชื่อมโยง 3" xfId="189"/>
    <cellStyle name="เซลล์ที่มีการเชื่อมโยง 4" xfId="190"/>
    <cellStyle name="เซลล์ที่มีการเชื่อมโยง 5" xfId="191"/>
    <cellStyle name="เซลล์ที่มีการเชื่อมโยง 6" xfId="192"/>
    <cellStyle name="เซลล์ที่มีการเชื่อมโยง 7" xfId="193"/>
    <cellStyle name="เซลล์ที่มีการเชื่อมโยง 8" xfId="194"/>
    <cellStyle name="เซลล์ที่มีการเชื่อมโยง 9" xfId="373"/>
    <cellStyle name="ดี" xfId="195" builtinId="26" customBuiltin="1"/>
    <cellStyle name="ดี 2" xfId="196"/>
    <cellStyle name="ดี 3" xfId="197"/>
    <cellStyle name="ดี 4" xfId="198"/>
    <cellStyle name="ดี 5" xfId="199"/>
    <cellStyle name="ดี 6" xfId="200"/>
    <cellStyle name="ดี 7" xfId="201"/>
    <cellStyle name="ดี 8" xfId="202"/>
    <cellStyle name="ดี 9" xfId="374"/>
    <cellStyle name="ปกติ 2" xfId="203"/>
    <cellStyle name="ปกติ 2 10" xfId="375"/>
    <cellStyle name="ปกติ 2 2" xfId="204"/>
    <cellStyle name="ปกติ 2 3" xfId="205"/>
    <cellStyle name="ปกติ 2 4" xfId="206"/>
    <cellStyle name="ปกติ 2 5" xfId="207"/>
    <cellStyle name="ปกติ 2 6" xfId="208"/>
    <cellStyle name="ปกติ 2 7" xfId="209"/>
    <cellStyle name="ปกติ 2 8" xfId="210"/>
    <cellStyle name="ปกติ 2 9" xfId="211"/>
    <cellStyle name="ปกติ 3" xfId="212"/>
    <cellStyle name="ปกติ 4" xfId="213"/>
    <cellStyle name="ปกติ 5" xfId="214"/>
    <cellStyle name="ปกติ 6" xfId="215"/>
    <cellStyle name="ปกติ 7" xfId="216"/>
    <cellStyle name="ปกติ 8" xfId="217"/>
    <cellStyle name="ปกติ_การตรวจการใช้แรงงาน" xfId="218"/>
    <cellStyle name="ป้อนค่า" xfId="219" builtinId="20" customBuiltin="1"/>
    <cellStyle name="ป้อนค่า 2" xfId="220"/>
    <cellStyle name="ป้อนค่า 3" xfId="221"/>
    <cellStyle name="ป้อนค่า 4" xfId="222"/>
    <cellStyle name="ป้อนค่า 5" xfId="223"/>
    <cellStyle name="ป้อนค่า 6" xfId="224"/>
    <cellStyle name="ป้อนค่า 7" xfId="225"/>
    <cellStyle name="ป้อนค่า 8" xfId="226"/>
    <cellStyle name="ป้อนค่า 9" xfId="376"/>
    <cellStyle name="ปานกลาง" xfId="227" builtinId="28" customBuiltin="1"/>
    <cellStyle name="ปานกลาง 2" xfId="228"/>
    <cellStyle name="ปานกลาง 3" xfId="229"/>
    <cellStyle name="ปานกลาง 4" xfId="230"/>
    <cellStyle name="ปานกลาง 5" xfId="231"/>
    <cellStyle name="ปานกลาง 6" xfId="232"/>
    <cellStyle name="ปานกลาง 7" xfId="233"/>
    <cellStyle name="ปานกลาง 8" xfId="234"/>
    <cellStyle name="ปานกลาง 9" xfId="377"/>
    <cellStyle name="ผลรวม" xfId="235" builtinId="25" customBuiltin="1"/>
    <cellStyle name="ผลรวม 2" xfId="236"/>
    <cellStyle name="ผลรวม 3" xfId="237"/>
    <cellStyle name="ผลรวม 4" xfId="238"/>
    <cellStyle name="ผลรวม 5" xfId="239"/>
    <cellStyle name="ผลรวม 6" xfId="240"/>
    <cellStyle name="ผลรวม 7" xfId="241"/>
    <cellStyle name="ผลรวม 8" xfId="242"/>
    <cellStyle name="ผลรวม 9" xfId="378"/>
    <cellStyle name="แย่" xfId="243" builtinId="27" customBuiltin="1"/>
    <cellStyle name="แย่ 2" xfId="244"/>
    <cellStyle name="แย่ 3" xfId="245"/>
    <cellStyle name="แย่ 4" xfId="246"/>
    <cellStyle name="แย่ 5" xfId="247"/>
    <cellStyle name="แย่ 6" xfId="248"/>
    <cellStyle name="แย่ 7" xfId="249"/>
    <cellStyle name="แย่ 8" xfId="250"/>
    <cellStyle name="แย่ 9" xfId="379"/>
    <cellStyle name="ส่วนที่ถูกเน้น1" xfId="251" builtinId="29" customBuiltin="1"/>
    <cellStyle name="ส่วนที่ถูกเน้น1 2" xfId="252"/>
    <cellStyle name="ส่วนที่ถูกเน้น1 3" xfId="253"/>
    <cellStyle name="ส่วนที่ถูกเน้น1 4" xfId="254"/>
    <cellStyle name="ส่วนที่ถูกเน้น1 5" xfId="255"/>
    <cellStyle name="ส่วนที่ถูกเน้น1 6" xfId="256"/>
    <cellStyle name="ส่วนที่ถูกเน้น1 7" xfId="257"/>
    <cellStyle name="ส่วนที่ถูกเน้น1 8" xfId="258"/>
    <cellStyle name="ส่วนที่ถูกเน้น1 9" xfId="380"/>
    <cellStyle name="ส่วนที่ถูกเน้น2" xfId="259" builtinId="33" customBuiltin="1"/>
    <cellStyle name="ส่วนที่ถูกเน้น2 2" xfId="260"/>
    <cellStyle name="ส่วนที่ถูกเน้น2 3" xfId="261"/>
    <cellStyle name="ส่วนที่ถูกเน้น2 4" xfId="262"/>
    <cellStyle name="ส่วนที่ถูกเน้น2 5" xfId="263"/>
    <cellStyle name="ส่วนที่ถูกเน้น2 6" xfId="264"/>
    <cellStyle name="ส่วนที่ถูกเน้น2 7" xfId="265"/>
    <cellStyle name="ส่วนที่ถูกเน้น2 8" xfId="266"/>
    <cellStyle name="ส่วนที่ถูกเน้น2 9" xfId="381"/>
    <cellStyle name="ส่วนที่ถูกเน้น3" xfId="267" builtinId="37" customBuiltin="1"/>
    <cellStyle name="ส่วนที่ถูกเน้น3 2" xfId="268"/>
    <cellStyle name="ส่วนที่ถูกเน้น3 3" xfId="269"/>
    <cellStyle name="ส่วนที่ถูกเน้น3 4" xfId="270"/>
    <cellStyle name="ส่วนที่ถูกเน้น3 5" xfId="271"/>
    <cellStyle name="ส่วนที่ถูกเน้น3 6" xfId="272"/>
    <cellStyle name="ส่วนที่ถูกเน้น3 7" xfId="273"/>
    <cellStyle name="ส่วนที่ถูกเน้น3 8" xfId="274"/>
    <cellStyle name="ส่วนที่ถูกเน้น3 9" xfId="382"/>
    <cellStyle name="ส่วนที่ถูกเน้น4" xfId="275" builtinId="41" customBuiltin="1"/>
    <cellStyle name="ส่วนที่ถูกเน้น4 2" xfId="276"/>
    <cellStyle name="ส่วนที่ถูกเน้น4 3" xfId="277"/>
    <cellStyle name="ส่วนที่ถูกเน้น4 4" xfId="278"/>
    <cellStyle name="ส่วนที่ถูกเน้น4 5" xfId="279"/>
    <cellStyle name="ส่วนที่ถูกเน้น4 6" xfId="280"/>
    <cellStyle name="ส่วนที่ถูกเน้น4 7" xfId="281"/>
    <cellStyle name="ส่วนที่ถูกเน้น4 8" xfId="282"/>
    <cellStyle name="ส่วนที่ถูกเน้น4 9" xfId="383"/>
    <cellStyle name="ส่วนที่ถูกเน้น5" xfId="283" builtinId="45" customBuiltin="1"/>
    <cellStyle name="ส่วนที่ถูกเน้น5 2" xfId="284"/>
    <cellStyle name="ส่วนที่ถูกเน้น5 3" xfId="285"/>
    <cellStyle name="ส่วนที่ถูกเน้น5 4" xfId="286"/>
    <cellStyle name="ส่วนที่ถูกเน้น5 5" xfId="287"/>
    <cellStyle name="ส่วนที่ถูกเน้น5 6" xfId="288"/>
    <cellStyle name="ส่วนที่ถูกเน้น5 7" xfId="289"/>
    <cellStyle name="ส่วนที่ถูกเน้น5 8" xfId="290"/>
    <cellStyle name="ส่วนที่ถูกเน้น5 9" xfId="384"/>
    <cellStyle name="ส่วนที่ถูกเน้น6" xfId="291" builtinId="49" customBuiltin="1"/>
    <cellStyle name="ส่วนที่ถูกเน้น6 2" xfId="292"/>
    <cellStyle name="ส่วนที่ถูกเน้น6 3" xfId="293"/>
    <cellStyle name="ส่วนที่ถูกเน้น6 4" xfId="294"/>
    <cellStyle name="ส่วนที่ถูกเน้น6 5" xfId="295"/>
    <cellStyle name="ส่วนที่ถูกเน้น6 6" xfId="296"/>
    <cellStyle name="ส่วนที่ถูกเน้น6 7" xfId="297"/>
    <cellStyle name="ส่วนที่ถูกเน้น6 8" xfId="298"/>
    <cellStyle name="ส่วนที่ถูกเน้น6 9" xfId="385"/>
    <cellStyle name="แสดงผล" xfId="299" builtinId="21" customBuiltin="1"/>
    <cellStyle name="แสดงผล 2" xfId="300"/>
    <cellStyle name="แสดงผล 3" xfId="301"/>
    <cellStyle name="แสดงผล 4" xfId="302"/>
    <cellStyle name="แสดงผล 5" xfId="303"/>
    <cellStyle name="แสดงผล 6" xfId="304"/>
    <cellStyle name="แสดงผล 7" xfId="305"/>
    <cellStyle name="แสดงผล 8" xfId="306"/>
    <cellStyle name="แสดงผล 9" xfId="386"/>
    <cellStyle name="หมายเหตุ" xfId="307" builtinId="10" customBuiltin="1"/>
    <cellStyle name="หมายเหตุ 2" xfId="308"/>
    <cellStyle name="หมายเหตุ 3" xfId="309"/>
    <cellStyle name="หมายเหตุ 4" xfId="310"/>
    <cellStyle name="หมายเหตุ 5" xfId="311"/>
    <cellStyle name="หมายเหตุ 6" xfId="312"/>
    <cellStyle name="หมายเหตุ 7" xfId="313"/>
    <cellStyle name="หมายเหตุ 8" xfId="314"/>
    <cellStyle name="หมายเหตุ 9" xfId="387"/>
    <cellStyle name="หัวเรื่อง 1" xfId="315" builtinId="16" customBuiltin="1"/>
    <cellStyle name="หัวเรื่อง 1 2" xfId="316"/>
    <cellStyle name="หัวเรื่อง 1 3" xfId="317"/>
    <cellStyle name="หัวเรื่อง 1 4" xfId="318"/>
    <cellStyle name="หัวเรื่อง 1 5" xfId="319"/>
    <cellStyle name="หัวเรื่อง 1 6" xfId="320"/>
    <cellStyle name="หัวเรื่อง 1 7" xfId="321"/>
    <cellStyle name="หัวเรื่อง 1 8" xfId="322"/>
    <cellStyle name="หัวเรื่อง 1 9" xfId="388"/>
    <cellStyle name="หัวเรื่อง 2" xfId="323" builtinId="17" customBuiltin="1"/>
    <cellStyle name="หัวเรื่อง 2 2" xfId="324"/>
    <cellStyle name="หัวเรื่อง 2 3" xfId="325"/>
    <cellStyle name="หัวเรื่อง 2 4" xfId="326"/>
    <cellStyle name="หัวเรื่อง 2 5" xfId="327"/>
    <cellStyle name="หัวเรื่อง 2 6" xfId="328"/>
    <cellStyle name="หัวเรื่อง 2 7" xfId="329"/>
    <cellStyle name="หัวเรื่อง 2 8" xfId="330"/>
    <cellStyle name="หัวเรื่อง 2 9" xfId="389"/>
    <cellStyle name="หัวเรื่อง 3" xfId="331" builtinId="18" customBuiltin="1"/>
    <cellStyle name="หัวเรื่อง 3 2" xfId="332"/>
    <cellStyle name="หัวเรื่อง 3 3" xfId="333"/>
    <cellStyle name="หัวเรื่อง 3 4" xfId="334"/>
    <cellStyle name="หัวเรื่อง 3 5" xfId="335"/>
    <cellStyle name="หัวเรื่อง 3 6" xfId="336"/>
    <cellStyle name="หัวเรื่อง 3 7" xfId="337"/>
    <cellStyle name="หัวเรื่อง 3 8" xfId="338"/>
    <cellStyle name="หัวเรื่อง 3 9" xfId="390"/>
    <cellStyle name="หัวเรื่อง 4" xfId="339" builtinId="19" customBuiltin="1"/>
    <cellStyle name="หัวเรื่อง 4 2" xfId="340"/>
    <cellStyle name="หัวเรื่อง 4 3" xfId="341"/>
    <cellStyle name="หัวเรื่อง 4 4" xfId="342"/>
    <cellStyle name="หัวเรื่อง 4 5" xfId="343"/>
    <cellStyle name="หัวเรื่อง 4 6" xfId="344"/>
    <cellStyle name="หัวเรื่อง 4 7" xfId="345"/>
    <cellStyle name="หัวเรื่อง 4 8" xfId="346"/>
    <cellStyle name="หัวเรื่อง 4 9" xfId="39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OF\&#3586;&#3657;&#3629;&#3617;&#3641;&#3621;&#3592;&#3633;&#3604;&#3607;&#3635;%20year%20book%20&#3585;&#3619;&#3632;&#3607;&#3619;&#3623;&#3591;\&#3611;&#3637;%2056\&#3586;&#3657;&#3629;&#3617;&#3641;&#3621;&#3611;&#3637;%2056\&#3610;&#3607;&#3607;&#3637;&#3656;%207%20&#3605;&#3619;&#3623;&#3592;&#3649;&#3619;&#3591;&#3591;&#3634;&#360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 "/>
      <sheetName val="7.2 "/>
      <sheetName val="7.2 _2"/>
      <sheetName val="7.3 "/>
      <sheetName val="7.4"/>
      <sheetName val="7.5"/>
      <sheetName val="7.6"/>
      <sheetName val="7.6(ต่อ)"/>
      <sheetName val="7.7"/>
      <sheetName val="7.7(ต่อ)"/>
      <sheetName val="7.8"/>
      <sheetName val="7.8(ต่อ)"/>
      <sheetName val="7.9"/>
      <sheetName val="7.10"/>
      <sheetName val="7.11"/>
      <sheetName val="7.12"/>
      <sheetName val="7.13"/>
      <sheetName val="7.14"/>
      <sheetName val="7.15"/>
      <sheetName val="7.16"/>
      <sheetName val="แผ่นงาน20"/>
    </sheetNames>
    <sheetDataSet>
      <sheetData sheetId="0" refreshError="1"/>
      <sheetData sheetId="1">
        <row r="13">
          <cell r="F13">
            <v>1030851</v>
          </cell>
        </row>
      </sheetData>
      <sheetData sheetId="2" refreshError="1"/>
      <sheetData sheetId="3">
        <row r="12">
          <cell r="F12">
            <v>1030851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zoomScale="110" zoomScaleNormal="110" workbookViewId="0">
      <selection activeCell="F16" sqref="F16"/>
    </sheetView>
  </sheetViews>
  <sheetFormatPr defaultColWidth="9.25" defaultRowHeight="14.25" x14ac:dyDescent="0.2"/>
  <sheetData/>
  <sheetProtection selectLockedCells="1" selectUnlockedCells="1"/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 enableFormatConditionsCalculation="0">
    <tabColor theme="0"/>
  </sheetPr>
  <dimension ref="A1:T48"/>
  <sheetViews>
    <sheetView workbookViewId="0">
      <selection activeCell="U5" sqref="U5"/>
    </sheetView>
  </sheetViews>
  <sheetFormatPr defaultColWidth="9.25" defaultRowHeight="14.25" x14ac:dyDescent="0.2"/>
  <cols>
    <col min="1" max="1" width="14.125" customWidth="1"/>
    <col min="2" max="3" width="7.625" customWidth="1"/>
    <col min="4" max="4" width="6.625" customWidth="1"/>
    <col min="5" max="6" width="5.625" customWidth="1"/>
    <col min="7" max="7" width="6.625" customWidth="1"/>
    <col min="8" max="10" width="5.625" customWidth="1"/>
    <col min="11" max="11" width="5.625" hidden="1" customWidth="1"/>
    <col min="12" max="12" width="6.625" customWidth="1"/>
    <col min="13" max="13" width="5.625" customWidth="1"/>
    <col min="14" max="14" width="6.625" customWidth="1"/>
    <col min="15" max="15" width="5.625" customWidth="1"/>
    <col min="16" max="17" width="6.625" customWidth="1"/>
    <col min="18" max="18" width="7.625" customWidth="1"/>
    <col min="19" max="19" width="6.625" customWidth="1"/>
    <col min="20" max="20" width="7.625" customWidth="1"/>
  </cols>
  <sheetData>
    <row r="1" spans="1:20" s="392" customFormat="1" ht="33.75" customHeight="1" x14ac:dyDescent="0.35">
      <c r="A1" s="29" t="s">
        <v>653</v>
      </c>
      <c r="B1" s="29"/>
      <c r="C1" s="29"/>
      <c r="D1" s="29"/>
      <c r="E1" s="29"/>
      <c r="F1" s="29"/>
      <c r="G1" s="29"/>
      <c r="H1" s="29"/>
      <c r="I1" s="29"/>
      <c r="J1" s="380"/>
      <c r="K1" s="380"/>
      <c r="L1" s="380"/>
      <c r="M1" s="380"/>
      <c r="N1" s="380"/>
    </row>
    <row r="2" spans="1:20" s="392" customFormat="1" ht="24" customHeight="1" x14ac:dyDescent="0.25">
      <c r="A2" s="855" t="s">
        <v>654</v>
      </c>
      <c r="B2" s="855"/>
      <c r="C2" s="855"/>
      <c r="D2" s="855"/>
      <c r="E2" s="855"/>
      <c r="F2" s="855"/>
      <c r="G2" s="855"/>
      <c r="H2" s="855"/>
      <c r="I2" s="855"/>
      <c r="J2" s="855"/>
      <c r="K2" s="855"/>
      <c r="L2" s="855"/>
      <c r="M2" s="855"/>
      <c r="N2" s="855"/>
      <c r="O2" s="855"/>
      <c r="P2" s="855"/>
      <c r="Q2" s="855"/>
    </row>
    <row r="3" spans="1:20" s="208" customFormat="1" ht="14.1" customHeight="1" x14ac:dyDescent="0.25">
      <c r="A3" s="111"/>
      <c r="B3" s="88"/>
      <c r="C3" s="89"/>
      <c r="D3" s="1091" t="s">
        <v>0</v>
      </c>
      <c r="E3" s="1091"/>
      <c r="F3" s="1091"/>
      <c r="G3" s="1091"/>
      <c r="H3" s="1091"/>
      <c r="I3" s="1091"/>
      <c r="J3" s="1119" t="s">
        <v>1</v>
      </c>
      <c r="K3" s="1120"/>
      <c r="L3" s="1120"/>
      <c r="M3" s="1120"/>
      <c r="N3" s="1121"/>
      <c r="O3" s="1085" t="s">
        <v>581</v>
      </c>
      <c r="P3" s="1085"/>
      <c r="Q3" s="1085"/>
      <c r="R3" s="1085"/>
      <c r="S3" s="1085"/>
      <c r="T3" s="1085"/>
    </row>
    <row r="4" spans="1:20" s="208" customFormat="1" ht="14.1" customHeight="1" x14ac:dyDescent="0.2">
      <c r="A4" s="114"/>
      <c r="B4" s="1095" t="s">
        <v>92</v>
      </c>
      <c r="C4" s="1095"/>
      <c r="D4" s="1096" t="s">
        <v>84</v>
      </c>
      <c r="E4" s="1096"/>
      <c r="F4" s="1096"/>
      <c r="G4" s="1096"/>
      <c r="H4" s="1096"/>
      <c r="I4" s="1096"/>
      <c r="J4" s="1122" t="s">
        <v>85</v>
      </c>
      <c r="K4" s="1123"/>
      <c r="L4" s="1123"/>
      <c r="M4" s="1123"/>
      <c r="N4" s="1124"/>
      <c r="O4" s="1097" t="s">
        <v>582</v>
      </c>
      <c r="P4" s="1097"/>
      <c r="Q4" s="1097"/>
      <c r="R4" s="1097"/>
      <c r="S4" s="1097"/>
      <c r="T4" s="1097"/>
    </row>
    <row r="5" spans="1:20" s="208" customFormat="1" ht="14.1" customHeight="1" x14ac:dyDescent="0.25">
      <c r="A5" s="114"/>
      <c r="B5" s="1095" t="s">
        <v>93</v>
      </c>
      <c r="C5" s="1095"/>
      <c r="D5" s="1085" t="s">
        <v>2</v>
      </c>
      <c r="E5" s="1085"/>
      <c r="F5" s="1085"/>
      <c r="G5" s="1085" t="s">
        <v>3</v>
      </c>
      <c r="H5" s="1085"/>
      <c r="I5" s="1085"/>
      <c r="J5" s="1085" t="s">
        <v>4</v>
      </c>
      <c r="K5" s="1085"/>
      <c r="L5" s="1085"/>
      <c r="M5" s="1125" t="s">
        <v>90</v>
      </c>
      <c r="N5" s="1126"/>
      <c r="O5" s="209"/>
      <c r="P5" s="1118" t="s">
        <v>96</v>
      </c>
      <c r="Q5" s="1118"/>
      <c r="R5" s="1118"/>
      <c r="S5" s="1118"/>
      <c r="T5" s="46" t="s">
        <v>97</v>
      </c>
    </row>
    <row r="6" spans="1:20" s="208" customFormat="1" ht="14.1" customHeight="1" x14ac:dyDescent="0.2">
      <c r="A6" s="52" t="s">
        <v>32</v>
      </c>
      <c r="B6" s="1095" t="s">
        <v>86</v>
      </c>
      <c r="C6" s="1095"/>
      <c r="D6" s="1095" t="s">
        <v>87</v>
      </c>
      <c r="E6" s="1095"/>
      <c r="F6" s="1095"/>
      <c r="G6" s="1102" t="s">
        <v>88</v>
      </c>
      <c r="H6" s="1102"/>
      <c r="I6" s="1102"/>
      <c r="J6" s="1095" t="s">
        <v>89</v>
      </c>
      <c r="K6" s="1095"/>
      <c r="L6" s="1095"/>
      <c r="M6" s="1116" t="s">
        <v>91</v>
      </c>
      <c r="N6" s="1117"/>
      <c r="O6" s="32" t="s">
        <v>5</v>
      </c>
      <c r="P6" s="46" t="s">
        <v>7</v>
      </c>
      <c r="Q6" s="46" t="s">
        <v>8</v>
      </c>
      <c r="R6" s="46" t="s">
        <v>9</v>
      </c>
      <c r="S6" s="46" t="s">
        <v>99</v>
      </c>
      <c r="T6" s="32" t="s">
        <v>100</v>
      </c>
    </row>
    <row r="7" spans="1:20" s="208" customFormat="1" ht="14.1" customHeight="1" x14ac:dyDescent="0.2">
      <c r="A7" s="52" t="s">
        <v>226</v>
      </c>
      <c r="B7" s="94"/>
      <c r="C7" s="97"/>
      <c r="D7" s="94"/>
      <c r="E7" s="96"/>
      <c r="F7" s="43"/>
      <c r="G7" s="95"/>
      <c r="H7" s="95"/>
      <c r="I7" s="97"/>
      <c r="J7" s="51"/>
      <c r="K7" s="96"/>
      <c r="L7" s="96"/>
      <c r="M7" s="1116"/>
      <c r="N7" s="1117"/>
      <c r="O7" s="32" t="s">
        <v>102</v>
      </c>
      <c r="P7" s="32" t="s">
        <v>103</v>
      </c>
      <c r="Q7" s="32" t="s">
        <v>104</v>
      </c>
      <c r="R7" s="32" t="s">
        <v>105</v>
      </c>
      <c r="S7" s="32" t="s">
        <v>106</v>
      </c>
      <c r="T7" s="32" t="s">
        <v>107</v>
      </c>
    </row>
    <row r="8" spans="1:20" s="208" customFormat="1" ht="14.1" customHeight="1" x14ac:dyDescent="0.2">
      <c r="A8" s="114"/>
      <c r="B8" s="36" t="s">
        <v>10</v>
      </c>
      <c r="C8" s="32" t="s">
        <v>11</v>
      </c>
      <c r="D8" s="45" t="s">
        <v>12</v>
      </c>
      <c r="E8" s="33" t="s">
        <v>13</v>
      </c>
      <c r="F8" s="45" t="s">
        <v>19</v>
      </c>
      <c r="G8" s="32" t="s">
        <v>12</v>
      </c>
      <c r="H8" s="32" t="s">
        <v>13</v>
      </c>
      <c r="I8" s="46" t="s">
        <v>19</v>
      </c>
      <c r="J8" s="39" t="s">
        <v>10</v>
      </c>
      <c r="K8" s="211" t="s">
        <v>14</v>
      </c>
      <c r="L8" s="32" t="s">
        <v>15</v>
      </c>
      <c r="M8" s="1028" t="s">
        <v>10</v>
      </c>
      <c r="N8" s="1029" t="s">
        <v>15</v>
      </c>
      <c r="O8" s="212"/>
      <c r="P8" s="32" t="s">
        <v>109</v>
      </c>
      <c r="Q8" s="32" t="s">
        <v>110</v>
      </c>
      <c r="R8" s="54"/>
      <c r="S8" s="32" t="s">
        <v>111</v>
      </c>
      <c r="T8" s="32" t="s">
        <v>112</v>
      </c>
    </row>
    <row r="9" spans="1:20" s="208" customFormat="1" ht="14.1" customHeight="1" x14ac:dyDescent="0.2">
      <c r="A9" s="52"/>
      <c r="B9" s="36" t="s">
        <v>94</v>
      </c>
      <c r="C9" s="32" t="s">
        <v>95</v>
      </c>
      <c r="D9" s="32" t="s">
        <v>115</v>
      </c>
      <c r="E9" s="33" t="s">
        <v>116</v>
      </c>
      <c r="F9" s="32" t="s">
        <v>117</v>
      </c>
      <c r="G9" s="32" t="s">
        <v>115</v>
      </c>
      <c r="H9" s="32" t="s">
        <v>116</v>
      </c>
      <c r="I9" s="32" t="s">
        <v>117</v>
      </c>
      <c r="J9" s="33" t="s">
        <v>94</v>
      </c>
      <c r="K9" s="219" t="s">
        <v>118</v>
      </c>
      <c r="L9" s="32" t="s">
        <v>119</v>
      </c>
      <c r="M9" s="210" t="s">
        <v>94</v>
      </c>
      <c r="N9" s="990" t="s">
        <v>119</v>
      </c>
      <c r="O9" s="32"/>
      <c r="P9" s="32"/>
      <c r="Q9" s="54"/>
      <c r="R9" s="32"/>
      <c r="S9" s="32" t="s">
        <v>113</v>
      </c>
      <c r="T9" s="32" t="s">
        <v>114</v>
      </c>
    </row>
    <row r="10" spans="1:20" s="208" customFormat="1" ht="14.1" customHeight="1" x14ac:dyDescent="0.2">
      <c r="A10" s="114"/>
      <c r="B10" s="55"/>
      <c r="C10" s="35"/>
      <c r="D10" s="35"/>
      <c r="E10" s="53"/>
      <c r="F10" s="35"/>
      <c r="G10" s="35"/>
      <c r="H10" s="35"/>
      <c r="I10" s="35"/>
      <c r="J10" s="53"/>
      <c r="K10" s="213"/>
      <c r="L10" s="35"/>
      <c r="M10" s="214"/>
      <c r="N10" s="35"/>
      <c r="O10" s="35"/>
      <c r="P10" s="35"/>
      <c r="Q10" s="64"/>
      <c r="R10" s="32"/>
      <c r="S10" s="32" t="s">
        <v>120</v>
      </c>
      <c r="T10" s="32" t="s">
        <v>121</v>
      </c>
    </row>
    <row r="11" spans="1:20" s="208" customFormat="1" ht="14.1" customHeight="1" x14ac:dyDescent="0.2">
      <c r="A11" s="131"/>
      <c r="B11" s="215"/>
      <c r="C11" s="44"/>
      <c r="D11" s="44"/>
      <c r="E11" s="68"/>
      <c r="F11" s="44"/>
      <c r="G11" s="44"/>
      <c r="H11" s="44"/>
      <c r="I11" s="44"/>
      <c r="J11" s="68"/>
      <c r="K11" s="216"/>
      <c r="L11" s="44"/>
      <c r="M11" s="1030"/>
      <c r="N11" s="1031"/>
      <c r="O11" s="217"/>
      <c r="P11" s="217"/>
      <c r="Q11" s="95"/>
      <c r="R11" s="44"/>
      <c r="S11" s="44"/>
      <c r="T11" s="44" t="s">
        <v>122</v>
      </c>
    </row>
    <row r="12" spans="1:20" s="37" customFormat="1" ht="14.1" customHeight="1" x14ac:dyDescent="0.25">
      <c r="A12" s="4" t="s">
        <v>441</v>
      </c>
      <c r="B12" s="333">
        <v>16538</v>
      </c>
      <c r="C12" s="333">
        <v>20581</v>
      </c>
      <c r="D12" s="333">
        <v>946621</v>
      </c>
      <c r="E12" s="333">
        <v>511750</v>
      </c>
      <c r="F12" s="333">
        <v>434871</v>
      </c>
      <c r="G12" s="333">
        <v>142100</v>
      </c>
      <c r="H12" s="333">
        <v>78389</v>
      </c>
      <c r="I12" s="333">
        <v>63711</v>
      </c>
      <c r="J12" s="334">
        <v>15226</v>
      </c>
      <c r="K12" s="1073">
        <v>92.066755351312139</v>
      </c>
      <c r="L12" s="1074">
        <v>809227</v>
      </c>
      <c r="M12" s="333">
        <v>1312</v>
      </c>
      <c r="N12" s="333">
        <f>D12-L12</f>
        <v>137394</v>
      </c>
      <c r="O12" s="333">
        <v>7</v>
      </c>
      <c r="P12" s="333">
        <v>441</v>
      </c>
      <c r="Q12" s="333">
        <v>346</v>
      </c>
      <c r="R12" s="333">
        <v>3745</v>
      </c>
      <c r="S12" s="20">
        <v>0</v>
      </c>
      <c r="T12" s="333">
        <v>189</v>
      </c>
    </row>
    <row r="13" spans="1:20" s="222" customFormat="1" ht="15" hidden="1" customHeight="1" x14ac:dyDescent="0.25">
      <c r="A13" s="221" t="s">
        <v>33</v>
      </c>
      <c r="B13" s="483">
        <v>2011</v>
      </c>
      <c r="C13" s="483">
        <v>2514</v>
      </c>
      <c r="D13" s="483">
        <v>153849</v>
      </c>
      <c r="E13" s="483">
        <v>77002</v>
      </c>
      <c r="F13" s="483">
        <v>76847</v>
      </c>
      <c r="G13" s="483">
        <v>14280</v>
      </c>
      <c r="H13" s="483">
        <v>6946</v>
      </c>
      <c r="I13" s="483">
        <v>7334</v>
      </c>
      <c r="J13" s="483">
        <v>1830</v>
      </c>
      <c r="K13" s="485">
        <v>90.999502734957744</v>
      </c>
      <c r="L13" s="483">
        <v>139773</v>
      </c>
      <c r="M13" s="483">
        <v>181</v>
      </c>
      <c r="N13" s="483"/>
      <c r="O13" s="483">
        <v>1</v>
      </c>
      <c r="P13" s="483">
        <v>9</v>
      </c>
      <c r="Q13" s="483">
        <v>30</v>
      </c>
      <c r="R13" s="483">
        <v>581</v>
      </c>
      <c r="S13" s="483">
        <v>0</v>
      </c>
      <c r="T13" s="483">
        <v>28</v>
      </c>
    </row>
    <row r="14" spans="1:20" s="222" customFormat="1" ht="15" hidden="1" customHeight="1" x14ac:dyDescent="0.25">
      <c r="A14" s="221" t="s">
        <v>34</v>
      </c>
      <c r="B14" s="483">
        <v>1819</v>
      </c>
      <c r="C14" s="483">
        <v>2471</v>
      </c>
      <c r="D14" s="483">
        <v>143015</v>
      </c>
      <c r="E14" s="483">
        <v>75117</v>
      </c>
      <c r="F14" s="483">
        <v>67898</v>
      </c>
      <c r="G14" s="483">
        <v>26761</v>
      </c>
      <c r="H14" s="483">
        <v>13451</v>
      </c>
      <c r="I14" s="483">
        <v>13310</v>
      </c>
      <c r="J14" s="483">
        <v>1583</v>
      </c>
      <c r="K14" s="485">
        <v>87.025838372732267</v>
      </c>
      <c r="L14" s="483">
        <v>113500</v>
      </c>
      <c r="M14" s="483">
        <v>236</v>
      </c>
      <c r="N14" s="483"/>
      <c r="O14" s="483">
        <v>1</v>
      </c>
      <c r="P14" s="483">
        <v>34</v>
      </c>
      <c r="Q14" s="483">
        <v>235</v>
      </c>
      <c r="R14" s="483">
        <v>378</v>
      </c>
      <c r="S14" s="483">
        <v>0</v>
      </c>
      <c r="T14" s="483">
        <v>76</v>
      </c>
    </row>
    <row r="15" spans="1:20" s="37" customFormat="1" ht="27" x14ac:dyDescent="0.25">
      <c r="A15" s="225" t="s">
        <v>35</v>
      </c>
      <c r="B15" s="226">
        <f>B13+B14</f>
        <v>3830</v>
      </c>
      <c r="C15" s="226">
        <f t="shared" ref="C15:T15" si="0">C13+C14</f>
        <v>4985</v>
      </c>
      <c r="D15" s="226">
        <f t="shared" si="0"/>
        <v>296864</v>
      </c>
      <c r="E15" s="226">
        <f t="shared" si="0"/>
        <v>152119</v>
      </c>
      <c r="F15" s="226">
        <f t="shared" si="0"/>
        <v>144745</v>
      </c>
      <c r="G15" s="226">
        <f t="shared" si="0"/>
        <v>41041</v>
      </c>
      <c r="H15" s="226">
        <f t="shared" si="0"/>
        <v>20397</v>
      </c>
      <c r="I15" s="226">
        <f t="shared" si="0"/>
        <v>20644</v>
      </c>
      <c r="J15" s="226">
        <f t="shared" si="0"/>
        <v>3413</v>
      </c>
      <c r="K15" s="782">
        <v>89.11</v>
      </c>
      <c r="L15" s="226">
        <f t="shared" si="0"/>
        <v>253273</v>
      </c>
      <c r="M15" s="226">
        <f t="shared" si="0"/>
        <v>417</v>
      </c>
      <c r="N15" s="1032">
        <f>D15-L15</f>
        <v>43591</v>
      </c>
      <c r="O15" s="226">
        <f t="shared" si="0"/>
        <v>2</v>
      </c>
      <c r="P15" s="226">
        <f t="shared" si="0"/>
        <v>43</v>
      </c>
      <c r="Q15" s="226">
        <f t="shared" si="0"/>
        <v>265</v>
      </c>
      <c r="R15" s="226">
        <f t="shared" si="0"/>
        <v>959</v>
      </c>
      <c r="S15" s="739">
        <v>0</v>
      </c>
      <c r="T15" s="226">
        <f t="shared" si="0"/>
        <v>104</v>
      </c>
    </row>
    <row r="16" spans="1:20" s="37" customFormat="1" ht="13.5" x14ac:dyDescent="0.25">
      <c r="A16" s="18" t="s">
        <v>574</v>
      </c>
      <c r="B16" s="224"/>
      <c r="C16" s="224"/>
      <c r="D16" s="224"/>
      <c r="E16" s="224"/>
      <c r="F16" s="224"/>
      <c r="G16" s="224"/>
      <c r="H16" s="224"/>
      <c r="I16" s="224"/>
      <c r="J16" s="224"/>
      <c r="K16" s="783"/>
      <c r="L16" s="224"/>
      <c r="M16" s="224"/>
      <c r="N16" s="224"/>
      <c r="O16" s="224"/>
      <c r="P16" s="224"/>
      <c r="Q16" s="224"/>
      <c r="R16" s="224"/>
      <c r="S16" s="224"/>
      <c r="T16" s="224"/>
    </row>
    <row r="17" spans="1:20" s="37" customFormat="1" ht="14.1" customHeight="1" x14ac:dyDescent="0.25">
      <c r="A17" s="227" t="s">
        <v>573</v>
      </c>
      <c r="B17" s="16">
        <f>SUM(B19:B24)</f>
        <v>1121</v>
      </c>
      <c r="C17" s="16">
        <f t="shared" ref="C17:T17" si="1">SUM(C19:C24)</f>
        <v>1471</v>
      </c>
      <c r="D17" s="16">
        <f t="shared" si="1"/>
        <v>81888</v>
      </c>
      <c r="E17" s="16">
        <f t="shared" si="1"/>
        <v>45036</v>
      </c>
      <c r="F17" s="16">
        <f t="shared" si="1"/>
        <v>36852</v>
      </c>
      <c r="G17" s="16">
        <f t="shared" si="1"/>
        <v>18780</v>
      </c>
      <c r="H17" s="16">
        <f t="shared" si="1"/>
        <v>9120</v>
      </c>
      <c r="I17" s="16">
        <f t="shared" si="1"/>
        <v>9660</v>
      </c>
      <c r="J17" s="16">
        <f t="shared" si="1"/>
        <v>1042</v>
      </c>
      <c r="K17" s="784">
        <v>92.95</v>
      </c>
      <c r="L17" s="16">
        <f t="shared" si="1"/>
        <v>61607</v>
      </c>
      <c r="M17" s="16">
        <f t="shared" si="1"/>
        <v>79</v>
      </c>
      <c r="N17" s="1033">
        <f>D17-L17</f>
        <v>20281</v>
      </c>
      <c r="O17" s="449">
        <f t="shared" si="1"/>
        <v>0</v>
      </c>
      <c r="P17" s="16">
        <f t="shared" si="1"/>
        <v>8</v>
      </c>
      <c r="Q17" s="16">
        <f t="shared" si="1"/>
        <v>37</v>
      </c>
      <c r="R17" s="16">
        <f t="shared" si="1"/>
        <v>305</v>
      </c>
      <c r="S17" s="140">
        <v>0</v>
      </c>
      <c r="T17" s="16">
        <f t="shared" si="1"/>
        <v>15</v>
      </c>
    </row>
    <row r="18" spans="1:20" s="37" customFormat="1" ht="14.1" customHeight="1" x14ac:dyDescent="0.25">
      <c r="A18" s="9" t="s">
        <v>575</v>
      </c>
      <c r="B18" s="12"/>
      <c r="C18" s="12"/>
      <c r="D18" s="12"/>
      <c r="E18" s="12"/>
      <c r="F18" s="12"/>
      <c r="G18" s="12"/>
      <c r="H18" s="12"/>
      <c r="I18" s="12"/>
      <c r="J18" s="12"/>
      <c r="K18" s="785"/>
      <c r="L18" s="12"/>
      <c r="M18" s="12"/>
      <c r="N18" s="12"/>
      <c r="O18" s="12"/>
      <c r="P18" s="12"/>
      <c r="Q18" s="12"/>
      <c r="R18" s="12"/>
      <c r="S18" s="12"/>
      <c r="T18" s="12"/>
    </row>
    <row r="19" spans="1:20" s="223" customFormat="1" ht="15" hidden="1" customHeight="1" x14ac:dyDescent="0.25">
      <c r="A19" s="26" t="s">
        <v>36</v>
      </c>
      <c r="B19" s="481">
        <v>294</v>
      </c>
      <c r="C19" s="481">
        <v>417</v>
      </c>
      <c r="D19" s="481">
        <v>27205</v>
      </c>
      <c r="E19" s="481">
        <v>13407</v>
      </c>
      <c r="F19" s="481">
        <v>13798</v>
      </c>
      <c r="G19" s="481">
        <v>4814</v>
      </c>
      <c r="H19" s="481">
        <v>2578</v>
      </c>
      <c r="I19" s="481">
        <v>2236</v>
      </c>
      <c r="J19" s="481">
        <v>259</v>
      </c>
      <c r="K19" s="786">
        <v>88.095238095238088</v>
      </c>
      <c r="L19" s="481">
        <v>18206</v>
      </c>
      <c r="M19" s="481">
        <v>35</v>
      </c>
      <c r="N19" s="481"/>
      <c r="O19" s="481">
        <v>0</v>
      </c>
      <c r="P19" s="481">
        <v>2</v>
      </c>
      <c r="Q19" s="481">
        <v>36</v>
      </c>
      <c r="R19" s="481">
        <v>103</v>
      </c>
      <c r="S19" s="482">
        <v>0</v>
      </c>
      <c r="T19" s="481">
        <v>5</v>
      </c>
    </row>
    <row r="20" spans="1:20" s="223" customFormat="1" ht="15" hidden="1" customHeight="1" x14ac:dyDescent="0.25">
      <c r="A20" s="26" t="s">
        <v>37</v>
      </c>
      <c r="B20" s="481">
        <v>99</v>
      </c>
      <c r="C20" s="481">
        <v>138</v>
      </c>
      <c r="D20" s="481">
        <v>4289</v>
      </c>
      <c r="E20" s="481">
        <v>2744</v>
      </c>
      <c r="F20" s="481">
        <v>1545</v>
      </c>
      <c r="G20" s="481">
        <v>15</v>
      </c>
      <c r="H20" s="481">
        <v>10</v>
      </c>
      <c r="I20" s="481">
        <v>5</v>
      </c>
      <c r="J20" s="481">
        <v>90</v>
      </c>
      <c r="K20" s="786">
        <v>90.909090909090907</v>
      </c>
      <c r="L20" s="481">
        <v>4176</v>
      </c>
      <c r="M20" s="481">
        <v>9</v>
      </c>
      <c r="N20" s="481"/>
      <c r="O20" s="481">
        <v>0</v>
      </c>
      <c r="P20" s="481">
        <v>1</v>
      </c>
      <c r="Q20" s="481">
        <v>1</v>
      </c>
      <c r="R20" s="481">
        <v>30</v>
      </c>
      <c r="S20" s="482">
        <v>0</v>
      </c>
      <c r="T20" s="481">
        <v>0</v>
      </c>
    </row>
    <row r="21" spans="1:20" s="223" customFormat="1" ht="15" hidden="1" customHeight="1" x14ac:dyDescent="0.25">
      <c r="A21" s="26" t="s">
        <v>38</v>
      </c>
      <c r="B21" s="481">
        <v>267</v>
      </c>
      <c r="C21" s="481">
        <v>285</v>
      </c>
      <c r="D21" s="481">
        <v>10385</v>
      </c>
      <c r="E21" s="481">
        <v>6245</v>
      </c>
      <c r="F21" s="481">
        <v>4140</v>
      </c>
      <c r="G21" s="481">
        <v>36</v>
      </c>
      <c r="H21" s="481">
        <v>12</v>
      </c>
      <c r="I21" s="481">
        <v>24</v>
      </c>
      <c r="J21" s="481">
        <v>262</v>
      </c>
      <c r="K21" s="786">
        <v>98.12734082397003</v>
      </c>
      <c r="L21" s="481">
        <v>10285</v>
      </c>
      <c r="M21" s="481">
        <v>5</v>
      </c>
      <c r="N21" s="481"/>
      <c r="O21" s="481">
        <v>0</v>
      </c>
      <c r="P21" s="481">
        <v>0</v>
      </c>
      <c r="Q21" s="481">
        <v>0</v>
      </c>
      <c r="R21" s="481">
        <v>19</v>
      </c>
      <c r="S21" s="482">
        <v>0</v>
      </c>
      <c r="T21" s="481">
        <v>0</v>
      </c>
    </row>
    <row r="22" spans="1:20" s="223" customFormat="1" ht="15" hidden="1" customHeight="1" x14ac:dyDescent="0.25">
      <c r="A22" s="26" t="s">
        <v>39</v>
      </c>
      <c r="B22" s="481">
        <v>89</v>
      </c>
      <c r="C22" s="481">
        <v>137</v>
      </c>
      <c r="D22" s="481">
        <v>5432</v>
      </c>
      <c r="E22" s="481">
        <v>3088</v>
      </c>
      <c r="F22" s="481">
        <v>2344</v>
      </c>
      <c r="G22" s="481">
        <v>0</v>
      </c>
      <c r="H22" s="481">
        <v>0</v>
      </c>
      <c r="I22" s="481">
        <v>0</v>
      </c>
      <c r="J22" s="481">
        <v>79</v>
      </c>
      <c r="K22" s="786">
        <v>88.764044943820224</v>
      </c>
      <c r="L22" s="481">
        <v>4725</v>
      </c>
      <c r="M22" s="481">
        <v>10</v>
      </c>
      <c r="N22" s="481"/>
      <c r="O22" s="481">
        <v>0</v>
      </c>
      <c r="P22" s="481">
        <v>0</v>
      </c>
      <c r="Q22" s="481">
        <v>0</v>
      </c>
      <c r="R22" s="481">
        <v>53</v>
      </c>
      <c r="S22" s="482">
        <v>0</v>
      </c>
      <c r="T22" s="481">
        <v>2</v>
      </c>
    </row>
    <row r="23" spans="1:20" s="223" customFormat="1" ht="15" hidden="1" customHeight="1" x14ac:dyDescent="0.25">
      <c r="A23" s="26" t="s">
        <v>40</v>
      </c>
      <c r="B23" s="481">
        <v>77</v>
      </c>
      <c r="C23" s="481">
        <v>101</v>
      </c>
      <c r="D23" s="481">
        <v>2804</v>
      </c>
      <c r="E23" s="481">
        <v>1463</v>
      </c>
      <c r="F23" s="481">
        <v>1341</v>
      </c>
      <c r="G23" s="481">
        <v>0</v>
      </c>
      <c r="H23" s="481">
        <v>0</v>
      </c>
      <c r="I23" s="481">
        <v>0</v>
      </c>
      <c r="J23" s="481">
        <v>72</v>
      </c>
      <c r="K23" s="786">
        <v>93.506493506493499</v>
      </c>
      <c r="L23" s="481">
        <v>2565</v>
      </c>
      <c r="M23" s="481">
        <v>5</v>
      </c>
      <c r="N23" s="481"/>
      <c r="O23" s="481">
        <v>0</v>
      </c>
      <c r="P23" s="481">
        <v>0</v>
      </c>
      <c r="Q23" s="481">
        <v>0</v>
      </c>
      <c r="R23" s="481">
        <v>24</v>
      </c>
      <c r="S23" s="482">
        <v>0</v>
      </c>
      <c r="T23" s="481">
        <v>1</v>
      </c>
    </row>
    <row r="24" spans="1:20" s="223" customFormat="1" ht="15" hidden="1" customHeight="1" x14ac:dyDescent="0.25">
      <c r="A24" s="26" t="s">
        <v>41</v>
      </c>
      <c r="B24" s="481">
        <v>295</v>
      </c>
      <c r="C24" s="481">
        <v>393</v>
      </c>
      <c r="D24" s="481">
        <v>31773</v>
      </c>
      <c r="E24" s="481">
        <v>18089</v>
      </c>
      <c r="F24" s="481">
        <v>13684</v>
      </c>
      <c r="G24" s="481">
        <v>13915</v>
      </c>
      <c r="H24" s="481">
        <v>6520</v>
      </c>
      <c r="I24" s="481">
        <v>7395</v>
      </c>
      <c r="J24" s="481">
        <v>280</v>
      </c>
      <c r="K24" s="786">
        <v>94.915254237288138</v>
      </c>
      <c r="L24" s="481">
        <v>21650</v>
      </c>
      <c r="M24" s="481">
        <v>15</v>
      </c>
      <c r="N24" s="481"/>
      <c r="O24" s="481">
        <v>0</v>
      </c>
      <c r="P24" s="481">
        <v>5</v>
      </c>
      <c r="Q24" s="481">
        <v>0</v>
      </c>
      <c r="R24" s="481">
        <v>76</v>
      </c>
      <c r="S24" s="482">
        <v>0</v>
      </c>
      <c r="T24" s="481">
        <v>7</v>
      </c>
    </row>
    <row r="25" spans="1:20" s="37" customFormat="1" ht="14.1" customHeight="1" x14ac:dyDescent="0.25">
      <c r="A25" s="227" t="s">
        <v>42</v>
      </c>
      <c r="B25" s="16">
        <f>SUM(B27:B34)</f>
        <v>1818</v>
      </c>
      <c r="C25" s="16">
        <f t="shared" ref="C25:T25" si="2">SUM(C27:C34)</f>
        <v>2216</v>
      </c>
      <c r="D25" s="16">
        <f t="shared" si="2"/>
        <v>125140</v>
      </c>
      <c r="E25" s="16">
        <f t="shared" si="2"/>
        <v>71380</v>
      </c>
      <c r="F25" s="16">
        <f t="shared" si="2"/>
        <v>53760</v>
      </c>
      <c r="G25" s="16">
        <f t="shared" si="2"/>
        <v>33522</v>
      </c>
      <c r="H25" s="16">
        <f t="shared" si="2"/>
        <v>20531</v>
      </c>
      <c r="I25" s="16">
        <f t="shared" si="2"/>
        <v>12991</v>
      </c>
      <c r="J25" s="16">
        <f t="shared" si="2"/>
        <v>1678</v>
      </c>
      <c r="K25" s="784">
        <v>92.3</v>
      </c>
      <c r="L25" s="16">
        <f t="shared" si="2"/>
        <v>109398</v>
      </c>
      <c r="M25" s="16">
        <f t="shared" si="2"/>
        <v>140</v>
      </c>
      <c r="N25" s="1033">
        <f>D25-L25</f>
        <v>15742</v>
      </c>
      <c r="O25" s="16">
        <f t="shared" si="2"/>
        <v>1</v>
      </c>
      <c r="P25" s="16">
        <f t="shared" si="2"/>
        <v>13</v>
      </c>
      <c r="Q25" s="16">
        <f t="shared" si="2"/>
        <v>11</v>
      </c>
      <c r="R25" s="16">
        <f t="shared" si="2"/>
        <v>410</v>
      </c>
      <c r="S25" s="140">
        <v>0</v>
      </c>
      <c r="T25" s="16">
        <f t="shared" si="2"/>
        <v>20</v>
      </c>
    </row>
    <row r="26" spans="1:20" s="37" customFormat="1" ht="14.1" customHeight="1" x14ac:dyDescent="0.25">
      <c r="A26" s="9" t="s">
        <v>576</v>
      </c>
      <c r="B26" s="484"/>
      <c r="C26" s="484"/>
      <c r="D26" s="484"/>
      <c r="E26" s="484"/>
      <c r="F26" s="484"/>
      <c r="G26" s="484"/>
      <c r="H26" s="484"/>
      <c r="I26" s="484"/>
      <c r="J26" s="484"/>
      <c r="K26" s="787"/>
      <c r="L26" s="484"/>
      <c r="M26" s="484"/>
      <c r="N26" s="484"/>
      <c r="O26" s="484"/>
      <c r="P26" s="484"/>
      <c r="Q26" s="484"/>
      <c r="R26" s="484"/>
      <c r="S26" s="658"/>
      <c r="T26" s="484"/>
    </row>
    <row r="27" spans="1:20" s="223" customFormat="1" ht="15" hidden="1" customHeight="1" x14ac:dyDescent="0.25">
      <c r="A27" s="26" t="s">
        <v>43</v>
      </c>
      <c r="B27" s="481">
        <v>435</v>
      </c>
      <c r="C27" s="481">
        <v>573</v>
      </c>
      <c r="D27" s="481">
        <v>27831</v>
      </c>
      <c r="E27" s="481">
        <v>16542</v>
      </c>
      <c r="F27" s="481">
        <v>11289</v>
      </c>
      <c r="G27" s="481">
        <v>5140</v>
      </c>
      <c r="H27" s="481">
        <v>3039</v>
      </c>
      <c r="I27" s="481">
        <v>2101</v>
      </c>
      <c r="J27" s="481">
        <v>377</v>
      </c>
      <c r="K27" s="786">
        <v>86.666666666666671</v>
      </c>
      <c r="L27" s="481">
        <v>18771</v>
      </c>
      <c r="M27" s="481">
        <v>58</v>
      </c>
      <c r="N27" s="481"/>
      <c r="O27" s="481">
        <v>0</v>
      </c>
      <c r="P27" s="481">
        <v>6</v>
      </c>
      <c r="Q27" s="482">
        <v>0</v>
      </c>
      <c r="R27" s="481">
        <v>158</v>
      </c>
      <c r="S27" s="449">
        <v>0</v>
      </c>
      <c r="T27" s="481">
        <v>11</v>
      </c>
    </row>
    <row r="28" spans="1:20" s="223" customFormat="1" ht="15" hidden="1" customHeight="1" x14ac:dyDescent="0.25">
      <c r="A28" s="26" t="s">
        <v>44</v>
      </c>
      <c r="B28" s="481">
        <v>332</v>
      </c>
      <c r="C28" s="481">
        <v>383</v>
      </c>
      <c r="D28" s="481">
        <v>37085</v>
      </c>
      <c r="E28" s="481">
        <v>23301</v>
      </c>
      <c r="F28" s="481">
        <v>13784</v>
      </c>
      <c r="G28" s="481">
        <v>9860</v>
      </c>
      <c r="H28" s="481">
        <v>6893</v>
      </c>
      <c r="I28" s="481">
        <v>2967</v>
      </c>
      <c r="J28" s="481">
        <v>325</v>
      </c>
      <c r="K28" s="786">
        <v>97.891566265060234</v>
      </c>
      <c r="L28" s="481">
        <v>36521</v>
      </c>
      <c r="M28" s="481">
        <v>7</v>
      </c>
      <c r="N28" s="481"/>
      <c r="O28" s="481">
        <v>0</v>
      </c>
      <c r="P28" s="481">
        <v>1</v>
      </c>
      <c r="Q28" s="482">
        <v>11</v>
      </c>
      <c r="R28" s="481">
        <v>28</v>
      </c>
      <c r="S28" s="449">
        <v>0</v>
      </c>
      <c r="T28" s="481">
        <v>3</v>
      </c>
    </row>
    <row r="29" spans="1:20" s="223" customFormat="1" ht="15" hidden="1" customHeight="1" x14ac:dyDescent="0.25">
      <c r="A29" s="26" t="s">
        <v>45</v>
      </c>
      <c r="B29" s="481">
        <v>206</v>
      </c>
      <c r="C29" s="481">
        <v>250</v>
      </c>
      <c r="D29" s="481">
        <v>8411</v>
      </c>
      <c r="E29" s="481">
        <v>3772</v>
      </c>
      <c r="F29" s="481">
        <v>4639</v>
      </c>
      <c r="G29" s="481">
        <v>1209</v>
      </c>
      <c r="H29" s="481">
        <v>524</v>
      </c>
      <c r="I29" s="481">
        <v>685</v>
      </c>
      <c r="J29" s="481">
        <v>192</v>
      </c>
      <c r="K29" s="786">
        <v>93.203883495145632</v>
      </c>
      <c r="L29" s="481">
        <v>7862</v>
      </c>
      <c r="M29" s="481">
        <v>14</v>
      </c>
      <c r="N29" s="481"/>
      <c r="O29" s="481">
        <v>0</v>
      </c>
      <c r="P29" s="481">
        <v>0</v>
      </c>
      <c r="Q29" s="482">
        <v>0</v>
      </c>
      <c r="R29" s="481">
        <v>58</v>
      </c>
      <c r="S29" s="449">
        <v>0</v>
      </c>
      <c r="T29" s="481">
        <v>0</v>
      </c>
    </row>
    <row r="30" spans="1:20" s="223" customFormat="1" ht="15" hidden="1" customHeight="1" x14ac:dyDescent="0.25">
      <c r="A30" s="26" t="s">
        <v>46</v>
      </c>
      <c r="B30" s="481">
        <v>119</v>
      </c>
      <c r="C30" s="481">
        <v>130</v>
      </c>
      <c r="D30" s="481">
        <v>4508</v>
      </c>
      <c r="E30" s="481">
        <v>2642</v>
      </c>
      <c r="F30" s="481">
        <v>1866</v>
      </c>
      <c r="G30" s="481">
        <v>0</v>
      </c>
      <c r="H30" s="481">
        <v>0</v>
      </c>
      <c r="I30" s="481">
        <v>0</v>
      </c>
      <c r="J30" s="481">
        <v>118</v>
      </c>
      <c r="K30" s="786">
        <v>99.159663865546221</v>
      </c>
      <c r="L30" s="481">
        <v>4402</v>
      </c>
      <c r="M30" s="481">
        <v>1</v>
      </c>
      <c r="N30" s="481"/>
      <c r="O30" s="481">
        <v>0</v>
      </c>
      <c r="P30" s="481">
        <v>0</v>
      </c>
      <c r="Q30" s="482">
        <v>0</v>
      </c>
      <c r="R30" s="481">
        <v>9</v>
      </c>
      <c r="S30" s="449">
        <v>0</v>
      </c>
      <c r="T30" s="481">
        <v>0</v>
      </c>
    </row>
    <row r="31" spans="1:20" s="223" customFormat="1" ht="15" hidden="1" customHeight="1" x14ac:dyDescent="0.25">
      <c r="A31" s="26" t="s">
        <v>47</v>
      </c>
      <c r="B31" s="481">
        <v>330</v>
      </c>
      <c r="C31" s="481">
        <v>401</v>
      </c>
      <c r="D31" s="481">
        <v>14197</v>
      </c>
      <c r="E31" s="481">
        <v>8166</v>
      </c>
      <c r="F31" s="481">
        <v>6031</v>
      </c>
      <c r="G31" s="481">
        <v>11746</v>
      </c>
      <c r="H31" s="481">
        <v>7000</v>
      </c>
      <c r="I31" s="481">
        <v>4746</v>
      </c>
      <c r="J31" s="481">
        <v>292</v>
      </c>
      <c r="K31" s="786">
        <v>88.484848484848484</v>
      </c>
      <c r="L31" s="481">
        <v>10747</v>
      </c>
      <c r="M31" s="481">
        <v>38</v>
      </c>
      <c r="N31" s="481"/>
      <c r="O31" s="481">
        <v>0</v>
      </c>
      <c r="P31" s="481">
        <v>0</v>
      </c>
      <c r="Q31" s="482">
        <v>0</v>
      </c>
      <c r="R31" s="481">
        <v>86</v>
      </c>
      <c r="S31" s="449">
        <v>0</v>
      </c>
      <c r="T31" s="481">
        <v>0</v>
      </c>
    </row>
    <row r="32" spans="1:20" s="223" customFormat="1" ht="15" hidden="1" customHeight="1" x14ac:dyDescent="0.25">
      <c r="A32" s="26" t="s">
        <v>48</v>
      </c>
      <c r="B32" s="481">
        <v>199</v>
      </c>
      <c r="C32" s="481">
        <v>235</v>
      </c>
      <c r="D32" s="481">
        <v>25432</v>
      </c>
      <c r="E32" s="481">
        <v>13096</v>
      </c>
      <c r="F32" s="481">
        <v>12336</v>
      </c>
      <c r="G32" s="481">
        <v>4898</v>
      </c>
      <c r="H32" s="481">
        <v>2624</v>
      </c>
      <c r="I32" s="481">
        <v>2274</v>
      </c>
      <c r="J32" s="481">
        <v>181</v>
      </c>
      <c r="K32" s="786">
        <v>90.954773869346738</v>
      </c>
      <c r="L32" s="481">
        <v>23540</v>
      </c>
      <c r="M32" s="481">
        <v>18</v>
      </c>
      <c r="N32" s="481"/>
      <c r="O32" s="481">
        <v>1</v>
      </c>
      <c r="P32" s="481">
        <v>6</v>
      </c>
      <c r="Q32" s="482">
        <v>0</v>
      </c>
      <c r="R32" s="481">
        <v>38</v>
      </c>
      <c r="S32" s="449">
        <v>0</v>
      </c>
      <c r="T32" s="481">
        <v>4</v>
      </c>
    </row>
    <row r="33" spans="1:20" s="223" customFormat="1" ht="15" hidden="1" customHeight="1" x14ac:dyDescent="0.25">
      <c r="A33" s="26" t="s">
        <v>49</v>
      </c>
      <c r="B33" s="481">
        <v>116</v>
      </c>
      <c r="C33" s="481">
        <v>157</v>
      </c>
      <c r="D33" s="481">
        <v>4807</v>
      </c>
      <c r="E33" s="481">
        <v>2659</v>
      </c>
      <c r="F33" s="481">
        <v>2148</v>
      </c>
      <c r="G33" s="481">
        <v>506</v>
      </c>
      <c r="H33" s="481">
        <v>316</v>
      </c>
      <c r="I33" s="481">
        <v>190</v>
      </c>
      <c r="J33" s="481">
        <v>113</v>
      </c>
      <c r="K33" s="786">
        <v>97.41379310344827</v>
      </c>
      <c r="L33" s="481">
        <v>4687</v>
      </c>
      <c r="M33" s="481">
        <v>3</v>
      </c>
      <c r="N33" s="481"/>
      <c r="O33" s="481">
        <v>0</v>
      </c>
      <c r="P33" s="481">
        <v>0</v>
      </c>
      <c r="Q33" s="482">
        <v>0</v>
      </c>
      <c r="R33" s="481">
        <v>29</v>
      </c>
      <c r="S33" s="449">
        <v>0</v>
      </c>
      <c r="T33" s="481">
        <v>0</v>
      </c>
    </row>
    <row r="34" spans="1:20" s="223" customFormat="1" ht="15" hidden="1" customHeight="1" x14ac:dyDescent="0.25">
      <c r="A34" s="26" t="s">
        <v>50</v>
      </c>
      <c r="B34" s="481">
        <v>81</v>
      </c>
      <c r="C34" s="481">
        <v>87</v>
      </c>
      <c r="D34" s="481">
        <v>2869</v>
      </c>
      <c r="E34" s="481">
        <v>1202</v>
      </c>
      <c r="F34" s="481">
        <v>1667</v>
      </c>
      <c r="G34" s="481">
        <v>163</v>
      </c>
      <c r="H34" s="481">
        <v>135</v>
      </c>
      <c r="I34" s="481">
        <v>28</v>
      </c>
      <c r="J34" s="481">
        <v>80</v>
      </c>
      <c r="K34" s="786">
        <v>98.76543209876543</v>
      </c>
      <c r="L34" s="481">
        <v>2868</v>
      </c>
      <c r="M34" s="481">
        <v>1</v>
      </c>
      <c r="N34" s="481"/>
      <c r="O34" s="481">
        <v>0</v>
      </c>
      <c r="P34" s="481">
        <v>0</v>
      </c>
      <c r="Q34" s="482">
        <v>0</v>
      </c>
      <c r="R34" s="481">
        <v>4</v>
      </c>
      <c r="S34" s="449">
        <v>0</v>
      </c>
      <c r="T34" s="481">
        <v>2</v>
      </c>
    </row>
    <row r="35" spans="1:20" s="37" customFormat="1" ht="14.1" customHeight="1" x14ac:dyDescent="0.25">
      <c r="A35" s="227" t="s">
        <v>51</v>
      </c>
      <c r="B35" s="16">
        <f>SUM(B37:B42)</f>
        <v>1402</v>
      </c>
      <c r="C35" s="16">
        <f t="shared" ref="C35:T35" si="3">SUM(C37:C42)</f>
        <v>1637</v>
      </c>
      <c r="D35" s="16">
        <f t="shared" si="3"/>
        <v>60814</v>
      </c>
      <c r="E35" s="16">
        <f t="shared" si="3"/>
        <v>34858</v>
      </c>
      <c r="F35" s="16">
        <f t="shared" si="3"/>
        <v>25956</v>
      </c>
      <c r="G35" s="16">
        <f t="shared" si="3"/>
        <v>2792</v>
      </c>
      <c r="H35" s="16">
        <f t="shared" si="3"/>
        <v>890</v>
      </c>
      <c r="I35" s="16">
        <f t="shared" si="3"/>
        <v>1902</v>
      </c>
      <c r="J35" s="16">
        <f t="shared" si="3"/>
        <v>1320</v>
      </c>
      <c r="K35" s="784">
        <v>94.15</v>
      </c>
      <c r="L35" s="16">
        <f t="shared" si="3"/>
        <v>54814</v>
      </c>
      <c r="M35" s="16">
        <f t="shared" si="3"/>
        <v>82</v>
      </c>
      <c r="N35" s="1034">
        <f>D35-L35</f>
        <v>6000</v>
      </c>
      <c r="O35" s="140">
        <v>0</v>
      </c>
      <c r="P35" s="16">
        <f t="shared" si="3"/>
        <v>42</v>
      </c>
      <c r="Q35" s="16">
        <f t="shared" si="3"/>
        <v>1</v>
      </c>
      <c r="R35" s="16">
        <f t="shared" si="3"/>
        <v>194</v>
      </c>
      <c r="S35" s="140">
        <v>0</v>
      </c>
      <c r="T35" s="16">
        <f t="shared" si="3"/>
        <v>13</v>
      </c>
    </row>
    <row r="36" spans="1:20" s="37" customFormat="1" ht="14.1" customHeight="1" x14ac:dyDescent="0.25">
      <c r="A36" s="9" t="s">
        <v>577</v>
      </c>
      <c r="B36" s="12"/>
      <c r="C36" s="12"/>
      <c r="D36" s="12"/>
      <c r="E36" s="12"/>
      <c r="F36" s="12"/>
      <c r="G36" s="12"/>
      <c r="H36" s="12"/>
      <c r="I36" s="12"/>
      <c r="J36" s="12"/>
      <c r="K36" s="486"/>
      <c r="L36" s="12"/>
      <c r="M36" s="12"/>
      <c r="N36" s="12"/>
      <c r="O36" s="12"/>
      <c r="P36" s="12"/>
      <c r="Q36" s="12"/>
      <c r="R36" s="12"/>
      <c r="S36" s="12"/>
      <c r="T36" s="12"/>
    </row>
    <row r="37" spans="1:20" s="223" customFormat="1" ht="15" hidden="1" customHeight="1" x14ac:dyDescent="0.25">
      <c r="A37" s="26" t="s">
        <v>52</v>
      </c>
      <c r="B37" s="481">
        <v>333</v>
      </c>
      <c r="C37" s="481">
        <v>393</v>
      </c>
      <c r="D37" s="481">
        <v>17543</v>
      </c>
      <c r="E37" s="481">
        <v>10151</v>
      </c>
      <c r="F37" s="481">
        <v>7392</v>
      </c>
      <c r="G37" s="481">
        <v>81</v>
      </c>
      <c r="H37" s="481">
        <v>68</v>
      </c>
      <c r="I37" s="481">
        <v>13</v>
      </c>
      <c r="J37" s="481">
        <v>312</v>
      </c>
      <c r="K37" s="487">
        <v>93.693693693693689</v>
      </c>
      <c r="L37" s="481">
        <v>15271</v>
      </c>
      <c r="M37" s="481">
        <v>21</v>
      </c>
      <c r="N37" s="481"/>
      <c r="O37" s="481">
        <v>0</v>
      </c>
      <c r="P37" s="481">
        <v>5</v>
      </c>
      <c r="Q37" s="481">
        <v>1</v>
      </c>
      <c r="R37" s="481">
        <v>56</v>
      </c>
      <c r="S37" s="482">
        <v>0</v>
      </c>
      <c r="T37" s="481">
        <v>7</v>
      </c>
    </row>
    <row r="38" spans="1:20" s="223" customFormat="1" ht="15" hidden="1" customHeight="1" x14ac:dyDescent="0.25">
      <c r="A38" s="26" t="s">
        <v>53</v>
      </c>
      <c r="B38" s="481">
        <v>243</v>
      </c>
      <c r="C38" s="481">
        <v>285</v>
      </c>
      <c r="D38" s="481">
        <v>12531</v>
      </c>
      <c r="E38" s="481">
        <v>7484</v>
      </c>
      <c r="F38" s="481">
        <v>5047</v>
      </c>
      <c r="G38" s="481">
        <v>0</v>
      </c>
      <c r="H38" s="481">
        <v>0</v>
      </c>
      <c r="I38" s="481">
        <v>0</v>
      </c>
      <c r="J38" s="481">
        <v>222</v>
      </c>
      <c r="K38" s="487">
        <v>91.358024691358025</v>
      </c>
      <c r="L38" s="481">
        <v>11131</v>
      </c>
      <c r="M38" s="481">
        <v>21</v>
      </c>
      <c r="N38" s="481"/>
      <c r="O38" s="481">
        <v>0</v>
      </c>
      <c r="P38" s="481">
        <v>4</v>
      </c>
      <c r="Q38" s="481">
        <v>0</v>
      </c>
      <c r="R38" s="481">
        <v>24</v>
      </c>
      <c r="S38" s="482">
        <v>0</v>
      </c>
      <c r="T38" s="481">
        <v>1</v>
      </c>
    </row>
    <row r="39" spans="1:20" s="223" customFormat="1" ht="15" hidden="1" customHeight="1" x14ac:dyDescent="0.25">
      <c r="A39" s="26" t="s">
        <v>54</v>
      </c>
      <c r="B39" s="481">
        <v>258</v>
      </c>
      <c r="C39" s="481">
        <v>308</v>
      </c>
      <c r="D39" s="481">
        <v>8915</v>
      </c>
      <c r="E39" s="481">
        <v>5427</v>
      </c>
      <c r="F39" s="481">
        <v>3488</v>
      </c>
      <c r="G39" s="481">
        <v>0</v>
      </c>
      <c r="H39" s="481">
        <v>0</v>
      </c>
      <c r="I39" s="481">
        <v>0</v>
      </c>
      <c r="J39" s="481">
        <v>254</v>
      </c>
      <c r="K39" s="487">
        <v>98.449612403100772</v>
      </c>
      <c r="L39" s="481">
        <v>8607</v>
      </c>
      <c r="M39" s="481">
        <v>4</v>
      </c>
      <c r="N39" s="481"/>
      <c r="O39" s="481">
        <v>0</v>
      </c>
      <c r="P39" s="481">
        <v>6</v>
      </c>
      <c r="Q39" s="481">
        <v>0</v>
      </c>
      <c r="R39" s="481">
        <v>40</v>
      </c>
      <c r="S39" s="482">
        <v>0</v>
      </c>
      <c r="T39" s="481">
        <v>0</v>
      </c>
    </row>
    <row r="40" spans="1:20" s="223" customFormat="1" ht="15" hidden="1" customHeight="1" x14ac:dyDescent="0.25">
      <c r="A40" s="26" t="s">
        <v>55</v>
      </c>
      <c r="B40" s="481">
        <v>117</v>
      </c>
      <c r="C40" s="481">
        <v>129</v>
      </c>
      <c r="D40" s="481">
        <v>3643</v>
      </c>
      <c r="E40" s="481">
        <v>2078</v>
      </c>
      <c r="F40" s="481">
        <v>1565</v>
      </c>
      <c r="G40" s="481">
        <v>0</v>
      </c>
      <c r="H40" s="481">
        <v>0</v>
      </c>
      <c r="I40" s="481">
        <v>0</v>
      </c>
      <c r="J40" s="481">
        <v>101</v>
      </c>
      <c r="K40" s="487">
        <v>86.324786324786331</v>
      </c>
      <c r="L40" s="481">
        <v>3030</v>
      </c>
      <c r="M40" s="481">
        <v>16</v>
      </c>
      <c r="N40" s="481"/>
      <c r="O40" s="481">
        <v>0</v>
      </c>
      <c r="P40" s="481">
        <v>0</v>
      </c>
      <c r="Q40" s="481">
        <v>0</v>
      </c>
      <c r="R40" s="481">
        <v>19</v>
      </c>
      <c r="S40" s="482">
        <v>0</v>
      </c>
      <c r="T40" s="481">
        <v>1</v>
      </c>
    </row>
    <row r="41" spans="1:20" s="223" customFormat="1" ht="15" hidden="1" customHeight="1" x14ac:dyDescent="0.25">
      <c r="A41" s="26" t="s">
        <v>56</v>
      </c>
      <c r="B41" s="481">
        <v>215</v>
      </c>
      <c r="C41" s="481">
        <v>252</v>
      </c>
      <c r="D41" s="481">
        <v>8305</v>
      </c>
      <c r="E41" s="481">
        <v>3899</v>
      </c>
      <c r="F41" s="481">
        <v>4406</v>
      </c>
      <c r="G41" s="481">
        <v>2695</v>
      </c>
      <c r="H41" s="481">
        <v>810</v>
      </c>
      <c r="I41" s="481">
        <v>1885</v>
      </c>
      <c r="J41" s="481">
        <v>210</v>
      </c>
      <c r="K41" s="487">
        <v>97.674418604651152</v>
      </c>
      <c r="L41" s="481">
        <v>7869</v>
      </c>
      <c r="M41" s="481">
        <v>5</v>
      </c>
      <c r="N41" s="481"/>
      <c r="O41" s="481">
        <v>0</v>
      </c>
      <c r="P41" s="481">
        <v>12</v>
      </c>
      <c r="Q41" s="481">
        <v>0</v>
      </c>
      <c r="R41" s="481">
        <v>24</v>
      </c>
      <c r="S41" s="482">
        <v>0</v>
      </c>
      <c r="T41" s="481">
        <v>4</v>
      </c>
    </row>
    <row r="42" spans="1:20" s="223" customFormat="1" ht="15" hidden="1" customHeight="1" x14ac:dyDescent="0.25">
      <c r="A42" s="26" t="s">
        <v>57</v>
      </c>
      <c r="B42" s="481">
        <v>236</v>
      </c>
      <c r="C42" s="481">
        <v>270</v>
      </c>
      <c r="D42" s="481">
        <v>9877</v>
      </c>
      <c r="E42" s="481">
        <v>5819</v>
      </c>
      <c r="F42" s="481">
        <v>4058</v>
      </c>
      <c r="G42" s="481">
        <v>16</v>
      </c>
      <c r="H42" s="481">
        <v>12</v>
      </c>
      <c r="I42" s="481">
        <v>4</v>
      </c>
      <c r="J42" s="481">
        <v>221</v>
      </c>
      <c r="K42" s="487">
        <v>93.644067796610159</v>
      </c>
      <c r="L42" s="481">
        <v>8906</v>
      </c>
      <c r="M42" s="481">
        <v>15</v>
      </c>
      <c r="N42" s="481"/>
      <c r="O42" s="481">
        <v>0</v>
      </c>
      <c r="P42" s="481">
        <v>15</v>
      </c>
      <c r="Q42" s="481">
        <v>0</v>
      </c>
      <c r="R42" s="481">
        <v>31</v>
      </c>
      <c r="S42" s="482">
        <v>0</v>
      </c>
      <c r="T42" s="481">
        <v>0</v>
      </c>
    </row>
    <row r="43" spans="1:20" s="37" customFormat="1" ht="14.1" customHeight="1" x14ac:dyDescent="0.25">
      <c r="A43" s="227" t="s">
        <v>58</v>
      </c>
      <c r="B43" s="16">
        <v>2807</v>
      </c>
      <c r="C43" s="16">
        <v>3413</v>
      </c>
      <c r="D43" s="16">
        <v>128012</v>
      </c>
      <c r="E43" s="16">
        <v>70330</v>
      </c>
      <c r="F43" s="16">
        <v>57682</v>
      </c>
      <c r="G43" s="16">
        <v>21220</v>
      </c>
      <c r="H43" s="16">
        <v>12035</v>
      </c>
      <c r="I43" s="16">
        <v>9185</v>
      </c>
      <c r="J43" s="16">
        <v>2589</v>
      </c>
      <c r="K43" s="784">
        <v>92.233701460634137</v>
      </c>
      <c r="L43" s="16">
        <v>112379</v>
      </c>
      <c r="M43" s="228">
        <v>218</v>
      </c>
      <c r="N43" s="1033">
        <f>D43-L43</f>
        <v>15633</v>
      </c>
      <c r="O43" s="228">
        <v>3</v>
      </c>
      <c r="P43" s="228">
        <v>296</v>
      </c>
      <c r="Q43" s="228">
        <v>7</v>
      </c>
      <c r="R43" s="228">
        <v>581</v>
      </c>
      <c r="S43" s="17">
        <v>0</v>
      </c>
      <c r="T43" s="16">
        <v>9</v>
      </c>
    </row>
    <row r="44" spans="1:20" s="37" customFormat="1" ht="14.1" customHeight="1" x14ac:dyDescent="0.25">
      <c r="A44" s="9" t="s">
        <v>578</v>
      </c>
      <c r="B44" s="12"/>
      <c r="C44" s="12"/>
      <c r="D44" s="12"/>
      <c r="E44" s="12"/>
      <c r="F44" s="12"/>
      <c r="G44" s="12"/>
      <c r="H44" s="12"/>
      <c r="I44" s="12"/>
      <c r="J44" s="12"/>
      <c r="K44" s="785"/>
      <c r="L44" s="12"/>
      <c r="M44" s="229"/>
      <c r="N44" s="229"/>
      <c r="O44" s="229"/>
      <c r="P44" s="229"/>
      <c r="Q44" s="229"/>
      <c r="R44" s="229"/>
      <c r="S44" s="13"/>
      <c r="T44" s="12"/>
    </row>
    <row r="45" spans="1:20" s="37" customFormat="1" ht="14.1" customHeight="1" x14ac:dyDescent="0.25">
      <c r="A45" s="227" t="s">
        <v>59</v>
      </c>
      <c r="B45" s="16">
        <v>3185</v>
      </c>
      <c r="C45" s="16">
        <v>3961</v>
      </c>
      <c r="D45" s="16">
        <v>137416</v>
      </c>
      <c r="E45" s="16">
        <v>75142</v>
      </c>
      <c r="F45" s="16">
        <v>62274</v>
      </c>
      <c r="G45" s="16">
        <v>13205</v>
      </c>
      <c r="H45" s="16">
        <v>7799</v>
      </c>
      <c r="I45" s="16">
        <v>5406</v>
      </c>
      <c r="J45" s="16">
        <v>2955</v>
      </c>
      <c r="K45" s="784">
        <v>92.778649921507068</v>
      </c>
      <c r="L45" s="16">
        <v>117449</v>
      </c>
      <c r="M45" s="228">
        <v>230</v>
      </c>
      <c r="N45" s="1034">
        <f>D45-L45</f>
        <v>19967</v>
      </c>
      <c r="O45" s="140">
        <v>0</v>
      </c>
      <c r="P45" s="228">
        <v>30</v>
      </c>
      <c r="Q45" s="228">
        <v>18</v>
      </c>
      <c r="R45" s="228">
        <v>780</v>
      </c>
      <c r="S45" s="17">
        <v>0</v>
      </c>
      <c r="T45" s="228">
        <v>19</v>
      </c>
    </row>
    <row r="46" spans="1:20" s="37" customFormat="1" ht="14.1" customHeight="1" x14ac:dyDescent="0.25">
      <c r="A46" s="9" t="s">
        <v>579</v>
      </c>
      <c r="B46" s="12"/>
      <c r="C46" s="12"/>
      <c r="D46" s="12"/>
      <c r="E46" s="12"/>
      <c r="F46" s="12"/>
      <c r="G46" s="12"/>
      <c r="H46" s="12"/>
      <c r="I46" s="12"/>
      <c r="J46" s="12"/>
      <c r="K46" s="785"/>
      <c r="L46" s="12"/>
      <c r="M46" s="229"/>
      <c r="N46" s="229"/>
      <c r="O46" s="229"/>
      <c r="P46" s="229"/>
      <c r="Q46" s="229"/>
      <c r="R46" s="229"/>
      <c r="S46" s="13"/>
      <c r="T46" s="229"/>
    </row>
    <row r="47" spans="1:20" s="37" customFormat="1" ht="14.1" customHeight="1" x14ac:dyDescent="0.25">
      <c r="A47" s="437" t="s">
        <v>60</v>
      </c>
      <c r="B47" s="154">
        <v>2375</v>
      </c>
      <c r="C47" s="154">
        <v>2898</v>
      </c>
      <c r="D47" s="154">
        <v>116487</v>
      </c>
      <c r="E47" s="154">
        <v>62885</v>
      </c>
      <c r="F47" s="154">
        <v>53602</v>
      </c>
      <c r="G47" s="154">
        <v>11540</v>
      </c>
      <c r="H47" s="154">
        <v>7617</v>
      </c>
      <c r="I47" s="154">
        <v>3923</v>
      </c>
      <c r="J47" s="154">
        <v>2229</v>
      </c>
      <c r="K47" s="788">
        <v>93.852631578947367</v>
      </c>
      <c r="L47" s="154">
        <v>100307</v>
      </c>
      <c r="M47" s="489">
        <v>146</v>
      </c>
      <c r="N47" s="1034">
        <f>D47-L47</f>
        <v>16180</v>
      </c>
      <c r="O47" s="489">
        <v>1</v>
      </c>
      <c r="P47" s="489">
        <v>9</v>
      </c>
      <c r="Q47" s="489">
        <v>7</v>
      </c>
      <c r="R47" s="489">
        <v>516</v>
      </c>
      <c r="S47" s="140">
        <v>0</v>
      </c>
      <c r="T47" s="489">
        <v>9</v>
      </c>
    </row>
    <row r="48" spans="1:20" s="37" customFormat="1" ht="14.1" customHeight="1" x14ac:dyDescent="0.25">
      <c r="A48" s="23" t="s">
        <v>580</v>
      </c>
      <c r="B48" s="230"/>
      <c r="C48" s="230"/>
      <c r="D48" s="230"/>
      <c r="E48" s="230"/>
      <c r="F48" s="230"/>
      <c r="G48" s="230"/>
      <c r="H48" s="230"/>
      <c r="I48" s="230"/>
      <c r="J48" s="230"/>
      <c r="K48" s="488"/>
      <c r="L48" s="230"/>
      <c r="M48" s="24"/>
      <c r="N48" s="24"/>
      <c r="O48" s="24"/>
      <c r="P48" s="24"/>
      <c r="Q48" s="24"/>
      <c r="R48" s="24"/>
      <c r="S48" s="21"/>
      <c r="T48" s="24"/>
    </row>
  </sheetData>
  <sheetProtection selectLockedCells="1" selectUnlockedCells="1"/>
  <mergeCells count="19">
    <mergeCell ref="O3:T3"/>
    <mergeCell ref="J5:L5"/>
    <mergeCell ref="P5:S5"/>
    <mergeCell ref="B4:C4"/>
    <mergeCell ref="D4:I4"/>
    <mergeCell ref="O4:T4"/>
    <mergeCell ref="B5:C5"/>
    <mergeCell ref="D5:F5"/>
    <mergeCell ref="G5:I5"/>
    <mergeCell ref="D3:I3"/>
    <mergeCell ref="J3:N3"/>
    <mergeCell ref="J4:N4"/>
    <mergeCell ref="M5:N5"/>
    <mergeCell ref="M6:N6"/>
    <mergeCell ref="M7:N7"/>
    <mergeCell ref="B6:C6"/>
    <mergeCell ref="D6:F6"/>
    <mergeCell ref="G6:I6"/>
    <mergeCell ref="J6:L6"/>
  </mergeCells>
  <pageMargins left="0.39370078740157483" right="0.39370078740157483" top="0.35433070866141736" bottom="0.15748031496062992" header="0.35433070866141736" footer="0.23622047244094491"/>
  <pageSetup paperSize="9" firstPageNumber="0" orientation="landscape" r:id="rId1"/>
  <headerFooter alignWithMargins="0"/>
  <ignoredErrors>
    <ignoredError sqref="B35:D35 E35:J35 P35:R35 T35 O25 L35:M35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0"/>
  </sheetPr>
  <dimension ref="A1:IG27"/>
  <sheetViews>
    <sheetView zoomScale="120" zoomScaleNormal="120" workbookViewId="0">
      <selection activeCell="Q1" sqref="Q1"/>
    </sheetView>
  </sheetViews>
  <sheetFormatPr defaultColWidth="9.25" defaultRowHeight="14.25" x14ac:dyDescent="0.2"/>
  <cols>
    <col min="1" max="1" width="10.75" customWidth="1"/>
    <col min="2" max="2" width="6.125" customWidth="1"/>
    <col min="3" max="3" width="6.75" customWidth="1"/>
    <col min="4" max="4" width="7.5" customWidth="1"/>
    <col min="5" max="5" width="6.375" customWidth="1"/>
    <col min="6" max="7" width="6.625" customWidth="1"/>
    <col min="8" max="8" width="6.375" customWidth="1"/>
    <col min="9" max="9" width="6.75" customWidth="1"/>
    <col min="10" max="10" width="6.375" customWidth="1"/>
    <col min="11" max="11" width="5.25" hidden="1" customWidth="1"/>
    <col min="12" max="12" width="6.625" customWidth="1"/>
    <col min="13" max="13" width="5.625" customWidth="1"/>
    <col min="14" max="14" width="6.625" customWidth="1"/>
    <col min="15" max="15" width="5.625" customWidth="1"/>
    <col min="16" max="17" width="6.625" customWidth="1"/>
    <col min="18" max="18" width="7.625" customWidth="1"/>
    <col min="19" max="19" width="6.625" customWidth="1"/>
    <col min="20" max="20" width="7.625" customWidth="1"/>
  </cols>
  <sheetData>
    <row r="1" spans="1:20" s="392" customFormat="1" ht="20.100000000000001" customHeight="1" x14ac:dyDescent="0.35">
      <c r="A1" s="29" t="s">
        <v>655</v>
      </c>
      <c r="B1" s="29"/>
      <c r="C1" s="29"/>
      <c r="D1" s="29"/>
      <c r="E1" s="29"/>
      <c r="F1" s="29"/>
      <c r="G1" s="29"/>
      <c r="H1" s="29"/>
      <c r="I1" s="29"/>
      <c r="J1" s="380"/>
      <c r="K1" s="380"/>
      <c r="L1" s="380"/>
      <c r="M1" s="380"/>
      <c r="N1" s="380"/>
    </row>
    <row r="2" spans="1:20" s="392" customFormat="1" ht="24" customHeight="1" x14ac:dyDescent="0.25">
      <c r="A2" s="855" t="s">
        <v>656</v>
      </c>
      <c r="B2" s="855"/>
      <c r="C2" s="855"/>
      <c r="D2" s="855"/>
      <c r="E2" s="855"/>
      <c r="F2" s="855"/>
      <c r="G2" s="855"/>
      <c r="H2" s="855"/>
      <c r="I2" s="855"/>
      <c r="J2" s="855"/>
      <c r="K2" s="855"/>
      <c r="L2" s="855"/>
      <c r="M2" s="855"/>
      <c r="N2" s="855"/>
      <c r="O2" s="855"/>
      <c r="P2" s="855"/>
      <c r="Q2" s="855"/>
    </row>
    <row r="3" spans="1:20" s="208" customFormat="1" ht="14.1" customHeight="1" x14ac:dyDescent="0.25">
      <c r="A3" s="111"/>
      <c r="B3" s="88"/>
      <c r="C3" s="89"/>
      <c r="D3" s="1091" t="s">
        <v>0</v>
      </c>
      <c r="E3" s="1091"/>
      <c r="F3" s="1091"/>
      <c r="G3" s="1091"/>
      <c r="H3" s="1091"/>
      <c r="I3" s="1091"/>
      <c r="J3" s="1119" t="s">
        <v>1</v>
      </c>
      <c r="K3" s="1120"/>
      <c r="L3" s="1120"/>
      <c r="M3" s="1120"/>
      <c r="N3" s="1121"/>
      <c r="O3" s="1086" t="s">
        <v>581</v>
      </c>
      <c r="P3" s="1099"/>
      <c r="Q3" s="1099"/>
      <c r="R3" s="1099"/>
      <c r="S3" s="1099"/>
      <c r="T3" s="1091"/>
    </row>
    <row r="4" spans="1:20" s="208" customFormat="1" ht="14.1" customHeight="1" x14ac:dyDescent="0.2">
      <c r="A4" s="114"/>
      <c r="B4" s="1095" t="s">
        <v>92</v>
      </c>
      <c r="C4" s="1095"/>
      <c r="D4" s="1096" t="s">
        <v>84</v>
      </c>
      <c r="E4" s="1096"/>
      <c r="F4" s="1096"/>
      <c r="G4" s="1096"/>
      <c r="H4" s="1096"/>
      <c r="I4" s="1096"/>
      <c r="J4" s="1122" t="s">
        <v>85</v>
      </c>
      <c r="K4" s="1123"/>
      <c r="L4" s="1123"/>
      <c r="M4" s="1123"/>
      <c r="N4" s="1124"/>
      <c r="O4" s="1127" t="s">
        <v>582</v>
      </c>
      <c r="P4" s="1128"/>
      <c r="Q4" s="1128"/>
      <c r="R4" s="1128"/>
      <c r="S4" s="1128"/>
      <c r="T4" s="1096"/>
    </row>
    <row r="5" spans="1:20" s="208" customFormat="1" ht="14.1" customHeight="1" x14ac:dyDescent="0.25">
      <c r="A5" s="114"/>
      <c r="B5" s="1095" t="s">
        <v>93</v>
      </c>
      <c r="C5" s="1095"/>
      <c r="D5" s="1085" t="s">
        <v>2</v>
      </c>
      <c r="E5" s="1085"/>
      <c r="F5" s="1085"/>
      <c r="G5" s="1085" t="s">
        <v>3</v>
      </c>
      <c r="H5" s="1085"/>
      <c r="I5" s="1085"/>
      <c r="J5" s="1085" t="s">
        <v>4</v>
      </c>
      <c r="K5" s="1085"/>
      <c r="L5" s="1085"/>
      <c r="M5" s="1125" t="s">
        <v>90</v>
      </c>
      <c r="N5" s="1126"/>
      <c r="O5" s="209"/>
      <c r="P5" s="1118" t="s">
        <v>96</v>
      </c>
      <c r="Q5" s="1118"/>
      <c r="R5" s="1118"/>
      <c r="S5" s="1118"/>
      <c r="T5" s="46" t="s">
        <v>97</v>
      </c>
    </row>
    <row r="6" spans="1:20" s="208" customFormat="1" ht="14.1" customHeight="1" x14ac:dyDescent="0.2">
      <c r="A6" s="968" t="s">
        <v>16</v>
      </c>
      <c r="B6" s="1095" t="s">
        <v>86</v>
      </c>
      <c r="C6" s="1095"/>
      <c r="D6" s="1095" t="s">
        <v>87</v>
      </c>
      <c r="E6" s="1095"/>
      <c r="F6" s="1095"/>
      <c r="G6" s="1102" t="s">
        <v>88</v>
      </c>
      <c r="H6" s="1102"/>
      <c r="I6" s="1102"/>
      <c r="J6" s="1095" t="s">
        <v>89</v>
      </c>
      <c r="K6" s="1095"/>
      <c r="L6" s="1095"/>
      <c r="M6" s="1116" t="s">
        <v>91</v>
      </c>
      <c r="N6" s="1117"/>
      <c r="O6" s="32" t="s">
        <v>5</v>
      </c>
      <c r="P6" s="46" t="s">
        <v>7</v>
      </c>
      <c r="Q6" s="46" t="s">
        <v>8</v>
      </c>
      <c r="R6" s="46" t="s">
        <v>9</v>
      </c>
      <c r="S6" s="46" t="s">
        <v>99</v>
      </c>
      <c r="T6" s="32" t="s">
        <v>100</v>
      </c>
    </row>
    <row r="7" spans="1:20" s="208" customFormat="1" ht="14.1" customHeight="1" x14ac:dyDescent="0.25">
      <c r="A7" s="969" t="s">
        <v>367</v>
      </c>
      <c r="B7" s="94"/>
      <c r="C7" s="97"/>
      <c r="D7" s="94"/>
      <c r="E7" s="96"/>
      <c r="F7" s="43"/>
      <c r="G7" s="95"/>
      <c r="H7" s="95"/>
      <c r="I7" s="97"/>
      <c r="J7" s="51"/>
      <c r="K7" s="96"/>
      <c r="L7" s="96"/>
      <c r="M7" s="1116"/>
      <c r="N7" s="1117"/>
      <c r="O7" s="32" t="s">
        <v>102</v>
      </c>
      <c r="P7" s="32" t="s">
        <v>103</v>
      </c>
      <c r="Q7" s="32" t="s">
        <v>104</v>
      </c>
      <c r="R7" s="32" t="s">
        <v>105</v>
      </c>
      <c r="S7" s="32" t="s">
        <v>106</v>
      </c>
      <c r="T7" s="32" t="s">
        <v>107</v>
      </c>
    </row>
    <row r="8" spans="1:20" s="208" customFormat="1" ht="14.1" customHeight="1" x14ac:dyDescent="0.2">
      <c r="A8" s="114"/>
      <c r="B8" s="36" t="s">
        <v>10</v>
      </c>
      <c r="C8" s="32" t="s">
        <v>11</v>
      </c>
      <c r="D8" s="45" t="s">
        <v>12</v>
      </c>
      <c r="E8" s="33" t="s">
        <v>13</v>
      </c>
      <c r="F8" s="45" t="s">
        <v>19</v>
      </c>
      <c r="G8" s="32" t="s">
        <v>12</v>
      </c>
      <c r="H8" s="32" t="s">
        <v>13</v>
      </c>
      <c r="I8" s="46" t="s">
        <v>19</v>
      </c>
      <c r="J8" s="39" t="s">
        <v>10</v>
      </c>
      <c r="K8" s="211" t="s">
        <v>14</v>
      </c>
      <c r="L8" s="32" t="s">
        <v>15</v>
      </c>
      <c r="M8" s="1028" t="s">
        <v>10</v>
      </c>
      <c r="N8" s="1029" t="s">
        <v>15</v>
      </c>
      <c r="O8" s="212"/>
      <c r="P8" s="32" t="s">
        <v>109</v>
      </c>
      <c r="Q8" s="32" t="s">
        <v>110</v>
      </c>
      <c r="R8" s="54"/>
      <c r="S8" s="32" t="s">
        <v>111</v>
      </c>
      <c r="T8" s="32" t="s">
        <v>112</v>
      </c>
    </row>
    <row r="9" spans="1:20" s="208" customFormat="1" ht="14.1" customHeight="1" x14ac:dyDescent="0.2">
      <c r="A9" s="52"/>
      <c r="B9" s="36" t="s">
        <v>94</v>
      </c>
      <c r="C9" s="32" t="s">
        <v>95</v>
      </c>
      <c r="D9" s="32" t="s">
        <v>115</v>
      </c>
      <c r="E9" s="33" t="s">
        <v>116</v>
      </c>
      <c r="F9" s="32" t="s">
        <v>117</v>
      </c>
      <c r="G9" s="32" t="s">
        <v>115</v>
      </c>
      <c r="H9" s="32" t="s">
        <v>116</v>
      </c>
      <c r="I9" s="32" t="s">
        <v>117</v>
      </c>
      <c r="J9" s="33" t="s">
        <v>94</v>
      </c>
      <c r="K9" s="219" t="s">
        <v>118</v>
      </c>
      <c r="L9" s="32" t="s">
        <v>119</v>
      </c>
      <c r="M9" s="210" t="s">
        <v>94</v>
      </c>
      <c r="N9" s="990" t="s">
        <v>119</v>
      </c>
      <c r="O9" s="32"/>
      <c r="P9" s="32"/>
      <c r="Q9" s="54"/>
      <c r="R9" s="32"/>
      <c r="S9" s="32" t="s">
        <v>113</v>
      </c>
      <c r="T9" s="32" t="s">
        <v>114</v>
      </c>
    </row>
    <row r="10" spans="1:20" s="208" customFormat="1" ht="14.1" customHeight="1" x14ac:dyDescent="0.2">
      <c r="A10" s="114"/>
      <c r="B10" s="55"/>
      <c r="C10" s="35"/>
      <c r="D10" s="35"/>
      <c r="E10" s="53"/>
      <c r="F10" s="35"/>
      <c r="G10" s="35"/>
      <c r="H10" s="35"/>
      <c r="I10" s="35"/>
      <c r="J10" s="53"/>
      <c r="K10" s="213"/>
      <c r="L10" s="35"/>
      <c r="M10" s="214"/>
      <c r="N10" s="35"/>
      <c r="O10" s="35"/>
      <c r="P10" s="35"/>
      <c r="Q10" s="64"/>
      <c r="R10" s="32"/>
      <c r="S10" s="32" t="s">
        <v>120</v>
      </c>
      <c r="T10" s="32" t="s">
        <v>121</v>
      </c>
    </row>
    <row r="11" spans="1:20" s="208" customFormat="1" ht="14.1" customHeight="1" x14ac:dyDescent="0.2">
      <c r="A11" s="114"/>
      <c r="B11" s="36"/>
      <c r="C11" s="32"/>
      <c r="D11" s="32"/>
      <c r="E11" s="33"/>
      <c r="F11" s="32"/>
      <c r="G11" s="32"/>
      <c r="H11" s="32"/>
      <c r="I11" s="32"/>
      <c r="J11" s="33"/>
      <c r="K11" s="219"/>
      <c r="L11" s="32"/>
      <c r="M11" s="218"/>
      <c r="N11" s="71"/>
      <c r="O11" s="35"/>
      <c r="P11" s="35"/>
      <c r="Q11" s="64"/>
      <c r="R11" s="32"/>
      <c r="S11" s="32"/>
      <c r="T11" s="32" t="s">
        <v>122</v>
      </c>
    </row>
    <row r="12" spans="1:20" ht="15" x14ac:dyDescent="0.25">
      <c r="A12" s="664" t="s">
        <v>83</v>
      </c>
      <c r="B12" s="665">
        <v>14967</v>
      </c>
      <c r="C12" s="665">
        <v>18477</v>
      </c>
      <c r="D12" s="665">
        <v>810240</v>
      </c>
      <c r="E12" s="665">
        <v>440900</v>
      </c>
      <c r="F12" s="665">
        <v>369340</v>
      </c>
      <c r="G12" s="665">
        <v>132842</v>
      </c>
      <c r="H12" s="665">
        <v>73913</v>
      </c>
      <c r="I12" s="665">
        <v>58929</v>
      </c>
      <c r="J12" s="665">
        <v>14160</v>
      </c>
      <c r="K12" s="796">
        <v>94.608137903387458</v>
      </c>
      <c r="L12" s="665">
        <v>744769</v>
      </c>
      <c r="M12" s="665">
        <v>807</v>
      </c>
      <c r="N12" s="665">
        <f>D12-L12</f>
        <v>65471</v>
      </c>
      <c r="O12" s="665">
        <v>308</v>
      </c>
      <c r="P12" s="665">
        <v>500</v>
      </c>
      <c r="Q12" s="665">
        <v>285</v>
      </c>
      <c r="R12" s="665">
        <v>2318</v>
      </c>
      <c r="S12" s="668" t="s">
        <v>17</v>
      </c>
      <c r="T12" s="920">
        <v>213</v>
      </c>
    </row>
    <row r="13" spans="1:20" ht="15" x14ac:dyDescent="0.25">
      <c r="A13" s="664" t="s">
        <v>454</v>
      </c>
      <c r="B13" s="665">
        <v>17672</v>
      </c>
      <c r="C13" s="665">
        <v>21908</v>
      </c>
      <c r="D13" s="665">
        <v>1552460</v>
      </c>
      <c r="E13" s="665">
        <v>785549</v>
      </c>
      <c r="F13" s="665">
        <v>766911</v>
      </c>
      <c r="G13" s="665">
        <v>297998</v>
      </c>
      <c r="H13" s="665">
        <v>139326</v>
      </c>
      <c r="I13" s="665">
        <v>158672</v>
      </c>
      <c r="J13" s="665">
        <v>16698</v>
      </c>
      <c r="K13" s="796">
        <v>94.4884563150747</v>
      </c>
      <c r="L13" s="665">
        <v>1438707</v>
      </c>
      <c r="M13" s="665">
        <v>974</v>
      </c>
      <c r="N13" s="665">
        <f t="shared" ref="N13:N17" si="0">D13-L13</f>
        <v>113753</v>
      </c>
      <c r="O13" s="665">
        <v>2249</v>
      </c>
      <c r="P13" s="665">
        <v>382</v>
      </c>
      <c r="Q13" s="665">
        <v>143</v>
      </c>
      <c r="R13" s="665">
        <v>917</v>
      </c>
      <c r="S13" s="668" t="s">
        <v>17</v>
      </c>
      <c r="T13" s="920">
        <v>220</v>
      </c>
    </row>
    <row r="14" spans="1:20" ht="15" x14ac:dyDescent="0.25">
      <c r="A14" s="664" t="s">
        <v>442</v>
      </c>
      <c r="B14" s="665">
        <v>17606</v>
      </c>
      <c r="C14" s="665">
        <v>20228</v>
      </c>
      <c r="D14" s="665">
        <v>1632821</v>
      </c>
      <c r="E14" s="665">
        <v>793289</v>
      </c>
      <c r="F14" s="665">
        <v>839532</v>
      </c>
      <c r="G14" s="665">
        <v>365650</v>
      </c>
      <c r="H14" s="665">
        <v>166335</v>
      </c>
      <c r="I14" s="665">
        <v>199315</v>
      </c>
      <c r="J14" s="665">
        <v>16642</v>
      </c>
      <c r="K14" s="796">
        <v>94.524593888447114</v>
      </c>
      <c r="L14" s="665">
        <v>1450823</v>
      </c>
      <c r="M14" s="665">
        <v>964</v>
      </c>
      <c r="N14" s="665">
        <f t="shared" si="0"/>
        <v>181998</v>
      </c>
      <c r="O14" s="665">
        <v>986</v>
      </c>
      <c r="P14" s="665">
        <v>21</v>
      </c>
      <c r="Q14" s="665">
        <v>9</v>
      </c>
      <c r="R14" s="665">
        <v>38</v>
      </c>
      <c r="S14" s="668" t="s">
        <v>17</v>
      </c>
      <c r="T14" s="920">
        <v>48</v>
      </c>
    </row>
    <row r="15" spans="1:20" ht="15" x14ac:dyDescent="0.25">
      <c r="A15" s="664" t="s">
        <v>443</v>
      </c>
      <c r="B15" s="665">
        <v>17039</v>
      </c>
      <c r="C15" s="665">
        <v>18946</v>
      </c>
      <c r="D15" s="665">
        <v>1526448</v>
      </c>
      <c r="E15" s="665">
        <v>743492</v>
      </c>
      <c r="F15" s="665">
        <v>782956</v>
      </c>
      <c r="G15" s="665">
        <v>223503</v>
      </c>
      <c r="H15" s="665">
        <v>102067</v>
      </c>
      <c r="I15" s="665">
        <v>121436</v>
      </c>
      <c r="J15" s="665">
        <v>15230</v>
      </c>
      <c r="K15" s="796">
        <v>89.38</v>
      </c>
      <c r="L15" s="665">
        <v>1316677</v>
      </c>
      <c r="M15" s="665">
        <v>1809</v>
      </c>
      <c r="N15" s="665">
        <f t="shared" si="0"/>
        <v>209771</v>
      </c>
      <c r="O15" s="665">
        <v>2097</v>
      </c>
      <c r="P15" s="665">
        <v>7</v>
      </c>
      <c r="Q15" s="665">
        <v>22</v>
      </c>
      <c r="R15" s="665">
        <v>34</v>
      </c>
      <c r="S15" s="668" t="s">
        <v>17</v>
      </c>
      <c r="T15" s="920">
        <v>75</v>
      </c>
    </row>
    <row r="16" spans="1:20" ht="15" x14ac:dyDescent="0.25">
      <c r="A16" s="664" t="s">
        <v>444</v>
      </c>
      <c r="B16" s="665">
        <v>16867</v>
      </c>
      <c r="C16" s="665">
        <v>18882</v>
      </c>
      <c r="D16" s="665">
        <v>1576359</v>
      </c>
      <c r="E16" s="665">
        <v>792244</v>
      </c>
      <c r="F16" s="665">
        <v>784115</v>
      </c>
      <c r="G16" s="665">
        <v>141745</v>
      </c>
      <c r="H16" s="665">
        <v>68130</v>
      </c>
      <c r="I16" s="665">
        <v>73615</v>
      </c>
      <c r="J16" s="665">
        <v>15495</v>
      </c>
      <c r="K16" s="796">
        <v>91.87</v>
      </c>
      <c r="L16" s="665">
        <v>1440944</v>
      </c>
      <c r="M16" s="665">
        <v>1372</v>
      </c>
      <c r="N16" s="665">
        <f t="shared" si="0"/>
        <v>135415</v>
      </c>
      <c r="O16" s="665">
        <v>1952</v>
      </c>
      <c r="P16" s="665">
        <v>17</v>
      </c>
      <c r="Q16" s="665">
        <v>57</v>
      </c>
      <c r="R16" s="665">
        <v>122</v>
      </c>
      <c r="S16" s="668">
        <v>1</v>
      </c>
      <c r="T16" s="920">
        <v>64</v>
      </c>
    </row>
    <row r="17" spans="1:241" ht="15" x14ac:dyDescent="0.25">
      <c r="A17" s="664" t="s">
        <v>445</v>
      </c>
      <c r="B17" s="665">
        <v>20226</v>
      </c>
      <c r="C17" s="665">
        <v>22148</v>
      </c>
      <c r="D17" s="665">
        <v>1546609</v>
      </c>
      <c r="E17" s="665">
        <v>773939</v>
      </c>
      <c r="F17" s="665">
        <v>772670</v>
      </c>
      <c r="G17" s="665">
        <v>82138</v>
      </c>
      <c r="H17" s="665">
        <v>38799</v>
      </c>
      <c r="I17" s="665">
        <v>43339</v>
      </c>
      <c r="J17" s="665">
        <v>17235</v>
      </c>
      <c r="K17" s="796">
        <v>85.21</v>
      </c>
      <c r="L17" s="665">
        <v>1298765</v>
      </c>
      <c r="M17" s="665">
        <v>2991</v>
      </c>
      <c r="N17" s="665">
        <f t="shared" si="0"/>
        <v>247844</v>
      </c>
      <c r="O17" s="665">
        <v>2841</v>
      </c>
      <c r="P17" s="665">
        <v>8</v>
      </c>
      <c r="Q17" s="665">
        <v>74</v>
      </c>
      <c r="R17" s="665">
        <v>73</v>
      </c>
      <c r="S17" s="668" t="s">
        <v>17</v>
      </c>
      <c r="T17" s="920">
        <v>37</v>
      </c>
    </row>
    <row r="18" spans="1:241" s="102" customFormat="1" ht="15.75" customHeight="1" x14ac:dyDescent="0.25">
      <c r="A18" s="77" t="s">
        <v>534</v>
      </c>
      <c r="B18" s="921"/>
      <c r="C18" s="921"/>
      <c r="D18" s="921"/>
      <c r="E18" s="921"/>
      <c r="F18" s="922"/>
      <c r="G18" s="921"/>
      <c r="H18" s="923"/>
      <c r="I18" s="923"/>
      <c r="J18" s="924"/>
      <c r="K18" s="921"/>
      <c r="L18" s="921"/>
      <c r="M18" s="924"/>
      <c r="N18" s="924"/>
      <c r="O18" s="923"/>
      <c r="P18" s="923"/>
      <c r="Q18" s="923"/>
      <c r="R18" s="923"/>
      <c r="S18" s="923"/>
      <c r="U18" s="925"/>
      <c r="V18" s="925"/>
      <c r="W18" s="925"/>
    </row>
    <row r="19" spans="1:241" s="929" customFormat="1" ht="15.75" customHeight="1" x14ac:dyDescent="0.2">
      <c r="A19" s="926" t="s">
        <v>535</v>
      </c>
      <c r="B19" s="924"/>
      <c r="C19" s="924"/>
      <c r="D19" s="924"/>
      <c r="E19" s="924"/>
      <c r="F19" s="924"/>
      <c r="G19" s="924"/>
      <c r="H19" s="927"/>
      <c r="I19" s="927"/>
      <c r="J19" s="924"/>
      <c r="K19" s="924"/>
      <c r="L19" s="924"/>
      <c r="M19" s="928"/>
      <c r="N19" s="928"/>
      <c r="O19" s="927"/>
      <c r="P19" s="927"/>
      <c r="Q19" s="927"/>
      <c r="R19" s="927"/>
      <c r="S19" s="927"/>
      <c r="T19" s="927"/>
      <c r="V19" s="930"/>
    </row>
    <row r="20" spans="1:241" s="929" customFormat="1" ht="15.75" customHeight="1" x14ac:dyDescent="0.2">
      <c r="A20" s="926" t="s">
        <v>536</v>
      </c>
      <c r="B20" s="924"/>
      <c r="C20" s="924"/>
      <c r="D20" s="924"/>
      <c r="E20" s="924"/>
      <c r="F20" s="924"/>
      <c r="G20" s="924"/>
      <c r="H20" s="927"/>
      <c r="I20" s="927"/>
      <c r="J20" s="924"/>
      <c r="K20" s="924"/>
      <c r="L20" s="924"/>
      <c r="M20" s="928"/>
      <c r="N20" s="928"/>
      <c r="O20" s="927"/>
      <c r="P20" s="927"/>
      <c r="Q20" s="927"/>
      <c r="R20" s="927"/>
      <c r="S20" s="927"/>
      <c r="T20" s="927"/>
      <c r="V20" s="930"/>
    </row>
    <row r="21" spans="1:241" s="929" customFormat="1" ht="15.75" customHeight="1" x14ac:dyDescent="0.2">
      <c r="A21" s="926" t="s">
        <v>537</v>
      </c>
      <c r="B21" s="924"/>
      <c r="C21" s="924"/>
      <c r="D21" s="924"/>
      <c r="E21" s="924"/>
      <c r="F21" s="924"/>
      <c r="G21" s="924"/>
      <c r="H21" s="927"/>
      <c r="I21" s="927"/>
      <c r="J21" s="924"/>
      <c r="K21" s="924"/>
      <c r="L21" s="924"/>
      <c r="M21" s="924"/>
      <c r="N21" s="924"/>
      <c r="O21" s="927"/>
      <c r="P21" s="927"/>
      <c r="Q21" s="927"/>
      <c r="R21" s="927"/>
      <c r="S21" s="927"/>
      <c r="T21" s="931"/>
      <c r="V21" s="930"/>
    </row>
    <row r="22" spans="1:241" s="933" customFormat="1" ht="15.75" customHeight="1" x14ac:dyDescent="0.25">
      <c r="A22" s="926" t="s">
        <v>538</v>
      </c>
      <c r="B22" s="932"/>
      <c r="C22" s="932"/>
      <c r="D22" s="932"/>
      <c r="E22" s="932"/>
      <c r="F22" s="932"/>
      <c r="G22" s="932"/>
      <c r="H22" s="932"/>
      <c r="I22" s="932"/>
      <c r="J22" s="932"/>
      <c r="K22" s="932"/>
      <c r="L22" s="932"/>
      <c r="M22" s="932"/>
      <c r="N22" s="932"/>
      <c r="O22" s="932"/>
      <c r="P22" s="932"/>
      <c r="Q22" s="932"/>
      <c r="R22" s="932"/>
      <c r="S22" s="932"/>
      <c r="T22" s="932"/>
      <c r="V22" s="934"/>
    </row>
    <row r="23" spans="1:241" s="933" customFormat="1" ht="15.75" customHeight="1" x14ac:dyDescent="0.2">
      <c r="A23" s="103" t="s">
        <v>539</v>
      </c>
      <c r="B23" s="927"/>
      <c r="C23" s="927"/>
      <c r="D23" s="927"/>
      <c r="E23" s="927"/>
      <c r="F23" s="927"/>
      <c r="G23" s="927"/>
      <c r="H23" s="931"/>
      <c r="I23" s="931"/>
      <c r="J23" s="927"/>
      <c r="K23" s="935"/>
      <c r="L23" s="935"/>
      <c r="M23" s="936"/>
      <c r="N23" s="936"/>
      <c r="O23" s="931"/>
      <c r="P23" s="931"/>
      <c r="Q23" s="931"/>
      <c r="R23" s="931"/>
      <c r="S23" s="931"/>
      <c r="T23" s="931"/>
      <c r="V23" s="934"/>
    </row>
    <row r="24" spans="1:241" s="933" customFormat="1" ht="15.75" customHeight="1" x14ac:dyDescent="0.2">
      <c r="A24" s="103" t="s">
        <v>540</v>
      </c>
      <c r="B24" s="927"/>
      <c r="C24" s="927"/>
      <c r="D24" s="927"/>
      <c r="E24" s="927"/>
      <c r="F24" s="927"/>
      <c r="G24" s="927"/>
      <c r="H24" s="931"/>
      <c r="I24" s="931"/>
      <c r="J24" s="927"/>
      <c r="K24" s="935"/>
      <c r="L24" s="935"/>
      <c r="M24" s="936"/>
      <c r="N24" s="936"/>
      <c r="O24" s="931"/>
      <c r="P24" s="931"/>
      <c r="Q24" s="931"/>
      <c r="R24" s="931"/>
      <c r="S24" s="931"/>
      <c r="T24" s="931"/>
      <c r="V24" s="934"/>
    </row>
    <row r="25" spans="1:241" s="931" customFormat="1" ht="15.75" customHeight="1" x14ac:dyDescent="0.2">
      <c r="A25" s="77" t="s">
        <v>143</v>
      </c>
      <c r="B25" s="937"/>
      <c r="C25" s="937"/>
      <c r="D25" s="937"/>
      <c r="E25" s="937"/>
      <c r="F25" s="938"/>
      <c r="G25" s="937"/>
      <c r="H25" s="937"/>
      <c r="I25" s="937"/>
      <c r="J25" s="937"/>
      <c r="K25" s="937"/>
      <c r="L25" s="939"/>
      <c r="M25" s="940"/>
      <c r="N25" s="940"/>
      <c r="O25" s="939"/>
      <c r="P25" s="939"/>
      <c r="Q25" s="939"/>
      <c r="R25" s="939"/>
      <c r="S25" s="933"/>
      <c r="T25" s="933"/>
    </row>
    <row r="26" spans="1:241" s="941" customFormat="1" ht="15.75" customHeight="1" x14ac:dyDescent="0.25">
      <c r="A26" s="202" t="s">
        <v>586</v>
      </c>
      <c r="B26" s="937"/>
      <c r="C26" s="937"/>
      <c r="D26" s="937"/>
      <c r="E26" s="937"/>
      <c r="F26" s="938"/>
      <c r="G26" s="937"/>
      <c r="H26" s="937"/>
      <c r="I26" s="937"/>
      <c r="J26" s="937"/>
      <c r="K26" s="937"/>
      <c r="L26" s="939"/>
      <c r="M26" s="940"/>
      <c r="N26" s="940"/>
      <c r="O26" s="939"/>
      <c r="P26" s="939"/>
      <c r="Q26" s="939"/>
      <c r="R26" s="939"/>
      <c r="S26" s="933"/>
      <c r="T26" s="933"/>
      <c r="U26" s="932"/>
      <c r="V26" s="932"/>
      <c r="W26" s="932"/>
      <c r="X26" s="932"/>
      <c r="Y26" s="932"/>
      <c r="Z26" s="932"/>
      <c r="AA26" s="932"/>
      <c r="AB26" s="932"/>
      <c r="AC26" s="932"/>
      <c r="AD26" s="932"/>
      <c r="AE26" s="932"/>
      <c r="AF26" s="932"/>
      <c r="AG26" s="932"/>
      <c r="AH26" s="932"/>
      <c r="AI26" s="932"/>
      <c r="AJ26" s="932"/>
      <c r="AK26" s="932"/>
      <c r="AL26" s="932"/>
      <c r="AM26" s="932"/>
      <c r="AN26" s="932"/>
      <c r="AO26" s="932"/>
      <c r="AP26" s="932"/>
      <c r="AQ26" s="932"/>
      <c r="AR26" s="932"/>
      <c r="AS26" s="932"/>
      <c r="AT26" s="932"/>
      <c r="AU26" s="932"/>
      <c r="AV26" s="932"/>
      <c r="AW26" s="932"/>
      <c r="AX26" s="932"/>
      <c r="AY26" s="932"/>
      <c r="AZ26" s="932"/>
      <c r="BA26" s="932"/>
      <c r="BB26" s="932"/>
      <c r="BC26" s="932"/>
      <c r="BD26" s="932"/>
      <c r="BE26" s="932"/>
      <c r="BF26" s="932"/>
      <c r="BG26" s="932"/>
      <c r="BH26" s="932"/>
      <c r="BI26" s="932"/>
      <c r="BJ26" s="932"/>
      <c r="BK26" s="932"/>
      <c r="BL26" s="932"/>
      <c r="BM26" s="932"/>
      <c r="BN26" s="932"/>
      <c r="BO26" s="932"/>
      <c r="BP26" s="932"/>
      <c r="BQ26" s="932"/>
      <c r="BR26" s="932"/>
      <c r="BS26" s="932"/>
      <c r="BT26" s="932"/>
      <c r="BU26" s="932"/>
      <c r="BV26" s="932"/>
      <c r="BW26" s="932"/>
      <c r="BX26" s="932"/>
      <c r="BY26" s="932"/>
      <c r="BZ26" s="932"/>
      <c r="CA26" s="932"/>
      <c r="CB26" s="932"/>
      <c r="CC26" s="932"/>
      <c r="CD26" s="932"/>
      <c r="CE26" s="932"/>
      <c r="CF26" s="932"/>
      <c r="CG26" s="932"/>
      <c r="CH26" s="932"/>
      <c r="CI26" s="932"/>
      <c r="CJ26" s="932"/>
      <c r="CK26" s="932"/>
      <c r="CL26" s="932"/>
      <c r="CM26" s="932"/>
      <c r="CN26" s="932"/>
      <c r="CO26" s="932"/>
      <c r="CP26" s="932"/>
      <c r="CQ26" s="932"/>
      <c r="CR26" s="932"/>
      <c r="CS26" s="932"/>
      <c r="CT26" s="932"/>
      <c r="CU26" s="932"/>
      <c r="CV26" s="932"/>
      <c r="CW26" s="932"/>
      <c r="CX26" s="932"/>
      <c r="CY26" s="932"/>
      <c r="CZ26" s="932"/>
      <c r="DA26" s="932"/>
      <c r="DB26" s="932"/>
      <c r="DC26" s="932"/>
      <c r="DD26" s="932"/>
      <c r="DE26" s="932"/>
      <c r="DF26" s="932"/>
      <c r="DG26" s="932"/>
      <c r="DH26" s="932"/>
      <c r="DI26" s="932"/>
      <c r="DJ26" s="932"/>
      <c r="DK26" s="932"/>
      <c r="DL26" s="932"/>
      <c r="DM26" s="932"/>
      <c r="DN26" s="932"/>
      <c r="DO26" s="932"/>
      <c r="DP26" s="932"/>
      <c r="DQ26" s="932"/>
      <c r="DR26" s="932"/>
      <c r="DS26" s="932"/>
      <c r="DT26" s="932"/>
      <c r="DU26" s="932"/>
      <c r="DV26" s="932"/>
      <c r="DW26" s="932"/>
      <c r="DX26" s="932"/>
      <c r="DY26" s="932"/>
      <c r="DZ26" s="932"/>
      <c r="EA26" s="932"/>
      <c r="EB26" s="932"/>
      <c r="EC26" s="932"/>
      <c r="ED26" s="932"/>
      <c r="EE26" s="932"/>
      <c r="EF26" s="932"/>
      <c r="EG26" s="932"/>
      <c r="EH26" s="932"/>
      <c r="EI26" s="932"/>
      <c r="EJ26" s="932"/>
      <c r="EK26" s="932"/>
      <c r="EL26" s="932"/>
      <c r="EM26" s="932"/>
      <c r="EN26" s="932"/>
      <c r="EO26" s="932"/>
      <c r="EP26" s="932"/>
      <c r="EQ26" s="932"/>
      <c r="ER26" s="932"/>
      <c r="ES26" s="932"/>
      <c r="ET26" s="932"/>
      <c r="EU26" s="932"/>
      <c r="EV26" s="932"/>
      <c r="EW26" s="932"/>
      <c r="EX26" s="932"/>
      <c r="EY26" s="932"/>
      <c r="EZ26" s="932"/>
      <c r="FA26" s="932"/>
      <c r="FB26" s="932"/>
      <c r="FC26" s="932"/>
      <c r="FD26" s="932"/>
      <c r="FE26" s="932"/>
      <c r="FF26" s="932"/>
      <c r="FG26" s="932"/>
      <c r="FH26" s="932"/>
      <c r="FI26" s="932"/>
      <c r="FJ26" s="932"/>
      <c r="FK26" s="932"/>
      <c r="FL26" s="932"/>
      <c r="FM26" s="932"/>
      <c r="FN26" s="932"/>
      <c r="FO26" s="932"/>
      <c r="FP26" s="932"/>
      <c r="FQ26" s="932"/>
      <c r="FR26" s="932"/>
      <c r="FS26" s="932"/>
      <c r="FT26" s="932"/>
      <c r="FU26" s="932"/>
      <c r="FV26" s="932"/>
      <c r="FW26" s="932"/>
      <c r="FX26" s="932"/>
      <c r="FY26" s="932"/>
      <c r="FZ26" s="932"/>
      <c r="GA26" s="932"/>
      <c r="GB26" s="932"/>
      <c r="GC26" s="932"/>
      <c r="GD26" s="932"/>
      <c r="GE26" s="932"/>
      <c r="GF26" s="932"/>
      <c r="GG26" s="932"/>
      <c r="GH26" s="932"/>
      <c r="GI26" s="932"/>
      <c r="GJ26" s="932"/>
      <c r="GK26" s="932"/>
      <c r="GL26" s="932"/>
      <c r="GM26" s="932"/>
      <c r="GN26" s="932"/>
      <c r="GO26" s="932"/>
      <c r="GP26" s="932"/>
      <c r="GQ26" s="932"/>
      <c r="GR26" s="932"/>
      <c r="GS26" s="932"/>
      <c r="GT26" s="932"/>
      <c r="GU26" s="932"/>
      <c r="GV26" s="932"/>
      <c r="GW26" s="932"/>
      <c r="GX26" s="932"/>
      <c r="GY26" s="932"/>
      <c r="GZ26" s="932"/>
      <c r="HA26" s="932"/>
      <c r="HB26" s="932"/>
      <c r="HC26" s="932"/>
      <c r="HD26" s="932"/>
      <c r="HE26" s="932"/>
      <c r="HF26" s="932"/>
      <c r="HG26" s="932"/>
      <c r="HH26" s="932"/>
      <c r="HI26" s="932"/>
      <c r="HJ26" s="932"/>
      <c r="HK26" s="932"/>
      <c r="HL26" s="932"/>
      <c r="HM26" s="932"/>
      <c r="HN26" s="932"/>
      <c r="HO26" s="932"/>
      <c r="HP26" s="932"/>
      <c r="HQ26" s="932"/>
      <c r="HR26" s="932"/>
      <c r="HS26" s="932"/>
      <c r="HT26" s="932"/>
      <c r="HU26" s="932"/>
      <c r="HV26" s="932"/>
      <c r="HW26" s="932"/>
      <c r="HX26" s="932"/>
      <c r="HY26" s="932"/>
      <c r="HZ26" s="932"/>
      <c r="IA26" s="932"/>
      <c r="IB26" s="932"/>
      <c r="IC26" s="932"/>
      <c r="ID26" s="932"/>
      <c r="IE26" s="932"/>
      <c r="IF26" s="932"/>
      <c r="IG26" s="932"/>
    </row>
    <row r="27" spans="1:241" s="933" customFormat="1" ht="15.75" customHeight="1" x14ac:dyDescent="0.2">
      <c r="A27" s="942" t="s">
        <v>597</v>
      </c>
      <c r="B27" s="939"/>
      <c r="C27" s="939"/>
      <c r="D27" s="939"/>
      <c r="E27" s="943"/>
      <c r="F27" s="939"/>
      <c r="G27" s="939"/>
      <c r="H27" s="939"/>
      <c r="I27" s="939"/>
      <c r="J27" s="939"/>
      <c r="K27" s="944"/>
      <c r="L27" s="939"/>
      <c r="M27" s="940"/>
      <c r="N27" s="940"/>
      <c r="O27" s="939"/>
      <c r="P27" s="939"/>
      <c r="Q27" s="939"/>
      <c r="R27" s="939"/>
      <c r="S27" s="939"/>
      <c r="T27" s="939"/>
      <c r="V27" s="934"/>
    </row>
  </sheetData>
  <sheetProtection selectLockedCells="1" selectUnlockedCells="1"/>
  <mergeCells count="19">
    <mergeCell ref="M6:N6"/>
    <mergeCell ref="M7:N7"/>
    <mergeCell ref="D3:I3"/>
    <mergeCell ref="B6:C6"/>
    <mergeCell ref="D6:F6"/>
    <mergeCell ref="G6:I6"/>
    <mergeCell ref="J6:L6"/>
    <mergeCell ref="O3:T3"/>
    <mergeCell ref="O4:T4"/>
    <mergeCell ref="B5:C5"/>
    <mergeCell ref="D5:F5"/>
    <mergeCell ref="G5:I5"/>
    <mergeCell ref="J5:L5"/>
    <mergeCell ref="P5:S5"/>
    <mergeCell ref="J3:N3"/>
    <mergeCell ref="J4:N4"/>
    <mergeCell ref="M5:N5"/>
    <mergeCell ref="B4:C4"/>
    <mergeCell ref="D4:I4"/>
  </mergeCells>
  <pageMargins left="0.39370078740157483" right="0.39370078740157483" top="0.35433070866141736" bottom="0.15748031496062992" header="0.35433070866141736" footer="0.23622047244094491"/>
  <pageSetup paperSize="9" firstPageNumber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 enableFormatConditionsCalculation="0">
    <tabColor theme="0"/>
  </sheetPr>
  <dimension ref="A1:AA33"/>
  <sheetViews>
    <sheetView workbookViewId="0">
      <selection activeCell="T9" sqref="T9"/>
    </sheetView>
  </sheetViews>
  <sheetFormatPr defaultColWidth="9.25" defaultRowHeight="14.25" x14ac:dyDescent="0.2"/>
  <cols>
    <col min="1" max="1" width="13.75" customWidth="1"/>
    <col min="2" max="7" width="7.625" customWidth="1"/>
    <col min="8" max="8" width="7.125" customWidth="1"/>
    <col min="9" max="9" width="7.125" hidden="1" customWidth="1"/>
    <col min="10" max="10" width="7.875" customWidth="1"/>
    <col min="11" max="11" width="7.25" customWidth="1"/>
    <col min="12" max="12" width="7.875" customWidth="1"/>
    <col min="13" max="16" width="7.625" customWidth="1"/>
    <col min="17" max="17" width="9.625" customWidth="1"/>
  </cols>
  <sheetData>
    <row r="1" spans="1:17" ht="20.100000000000001" customHeight="1" x14ac:dyDescent="0.35">
      <c r="A1" s="29" t="s">
        <v>657</v>
      </c>
      <c r="B1" s="29"/>
      <c r="C1" s="29"/>
      <c r="D1" s="29"/>
      <c r="E1" s="29"/>
      <c r="F1" s="29"/>
      <c r="G1" s="29"/>
      <c r="H1" s="29"/>
      <c r="I1" s="29"/>
      <c r="J1" s="29"/>
      <c r="K1" s="1"/>
      <c r="L1" s="1"/>
      <c r="M1" s="1"/>
      <c r="N1" s="1"/>
    </row>
    <row r="2" spans="1:17" s="231" customFormat="1" ht="20.100000000000001" customHeight="1" x14ac:dyDescent="0.35">
      <c r="A2" s="948" t="s">
        <v>658</v>
      </c>
      <c r="B2" s="948"/>
      <c r="C2" s="948"/>
      <c r="D2" s="948"/>
      <c r="E2" s="948"/>
      <c r="F2" s="948"/>
      <c r="G2" s="948"/>
      <c r="H2" s="948"/>
      <c r="I2" s="948"/>
      <c r="J2" s="948"/>
      <c r="K2" s="948"/>
      <c r="L2" s="948"/>
      <c r="M2" s="1061"/>
    </row>
    <row r="3" spans="1:17" s="113" customFormat="1" ht="15" customHeight="1" x14ac:dyDescent="0.2">
      <c r="A3" s="232"/>
      <c r="B3" s="1135" t="s">
        <v>92</v>
      </c>
      <c r="C3" s="1135"/>
      <c r="D3" s="1136" t="s">
        <v>0</v>
      </c>
      <c r="E3" s="1136"/>
      <c r="F3" s="1136"/>
      <c r="G3" s="1136"/>
      <c r="H3" s="1138" t="s">
        <v>227</v>
      </c>
      <c r="I3" s="1139"/>
      <c r="J3" s="1139"/>
      <c r="K3" s="1139"/>
      <c r="L3" s="1139"/>
      <c r="M3" s="1129" t="s">
        <v>581</v>
      </c>
      <c r="N3" s="1130"/>
      <c r="O3" s="1130"/>
      <c r="P3" s="1130"/>
      <c r="Q3" s="1131"/>
    </row>
    <row r="4" spans="1:17" s="113" customFormat="1" ht="15" customHeight="1" x14ac:dyDescent="0.2">
      <c r="A4" s="234"/>
      <c r="B4" s="1137" t="s">
        <v>93</v>
      </c>
      <c r="C4" s="1137"/>
      <c r="D4" s="1137" t="s">
        <v>228</v>
      </c>
      <c r="E4" s="1137"/>
      <c r="F4" s="1137"/>
      <c r="G4" s="1137"/>
      <c r="H4" s="1135" t="s">
        <v>4</v>
      </c>
      <c r="I4" s="1135"/>
      <c r="J4" s="1135"/>
      <c r="K4" s="1140" t="s">
        <v>90</v>
      </c>
      <c r="L4" s="1141"/>
      <c r="M4" s="1132" t="s">
        <v>582</v>
      </c>
      <c r="N4" s="1101"/>
      <c r="O4" s="1101"/>
      <c r="P4" s="1101"/>
      <c r="Q4" s="1133"/>
    </row>
    <row r="5" spans="1:17" s="113" customFormat="1" ht="15" customHeight="1" x14ac:dyDescent="0.2">
      <c r="A5" s="234" t="s">
        <v>98</v>
      </c>
      <c r="B5" s="1134" t="s">
        <v>229</v>
      </c>
      <c r="C5" s="1134"/>
      <c r="D5" s="236"/>
      <c r="E5" s="237"/>
      <c r="F5" s="237"/>
      <c r="G5" s="238"/>
      <c r="H5" s="1134" t="s">
        <v>230</v>
      </c>
      <c r="I5" s="1134"/>
      <c r="J5" s="1134"/>
      <c r="K5" s="1142" t="s">
        <v>231</v>
      </c>
      <c r="L5" s="1143"/>
      <c r="M5" s="1062"/>
      <c r="N5" s="1063"/>
      <c r="O5" s="1063"/>
      <c r="P5" s="1063"/>
      <c r="Q5" s="1064"/>
    </row>
    <row r="6" spans="1:17" s="113" customFormat="1" ht="15" customHeight="1" x14ac:dyDescent="0.2">
      <c r="A6" s="234" t="s">
        <v>232</v>
      </c>
      <c r="B6" s="52" t="s">
        <v>10</v>
      </c>
      <c r="C6" s="52" t="s">
        <v>11</v>
      </c>
      <c r="D6" s="52" t="s">
        <v>12</v>
      </c>
      <c r="E6" s="52" t="s">
        <v>13</v>
      </c>
      <c r="F6" s="52" t="s">
        <v>19</v>
      </c>
      <c r="G6" s="52" t="s">
        <v>61</v>
      </c>
      <c r="H6" s="52" t="s">
        <v>10</v>
      </c>
      <c r="I6" s="52" t="s">
        <v>14</v>
      </c>
      <c r="J6" s="240" t="s">
        <v>15</v>
      </c>
      <c r="K6" s="1036" t="s">
        <v>10</v>
      </c>
      <c r="L6" s="1037" t="s">
        <v>15</v>
      </c>
      <c r="M6" s="239" t="s">
        <v>5</v>
      </c>
      <c r="N6" s="52" t="s">
        <v>233</v>
      </c>
      <c r="O6" s="52" t="s">
        <v>6</v>
      </c>
      <c r="P6" s="993" t="s">
        <v>234</v>
      </c>
      <c r="Q6" s="993" t="s">
        <v>235</v>
      </c>
    </row>
    <row r="7" spans="1:17" s="113" customFormat="1" ht="15" customHeight="1" x14ac:dyDescent="0.2">
      <c r="A7" s="234" t="s">
        <v>108</v>
      </c>
      <c r="B7" s="52" t="s">
        <v>94</v>
      </c>
      <c r="C7" s="52" t="s">
        <v>95</v>
      </c>
      <c r="D7" s="52" t="s">
        <v>115</v>
      </c>
      <c r="E7" s="52" t="s">
        <v>116</v>
      </c>
      <c r="F7" s="52" t="s">
        <v>117</v>
      </c>
      <c r="G7" s="239" t="s">
        <v>240</v>
      </c>
      <c r="H7" s="52" t="s">
        <v>94</v>
      </c>
      <c r="I7" s="52" t="s">
        <v>118</v>
      </c>
      <c r="J7" s="240" t="s">
        <v>119</v>
      </c>
      <c r="K7" s="993" t="s">
        <v>94</v>
      </c>
      <c r="L7" s="240" t="s">
        <v>119</v>
      </c>
      <c r="M7" s="239" t="s">
        <v>102</v>
      </c>
      <c r="N7" s="52" t="s">
        <v>236</v>
      </c>
      <c r="O7" s="52" t="s">
        <v>237</v>
      </c>
      <c r="P7" s="52" t="s">
        <v>238</v>
      </c>
      <c r="Q7" s="52" t="s">
        <v>239</v>
      </c>
    </row>
    <row r="8" spans="1:17" s="113" customFormat="1" ht="15" customHeight="1" x14ac:dyDescent="0.2">
      <c r="A8" s="52"/>
      <c r="B8" s="52"/>
      <c r="C8" s="52"/>
      <c r="D8" s="52"/>
      <c r="E8" s="52"/>
      <c r="F8" s="52"/>
      <c r="G8" s="239"/>
      <c r="H8" s="52"/>
      <c r="I8" s="52"/>
      <c r="J8" s="240"/>
      <c r="K8" s="993"/>
      <c r="L8" s="240"/>
      <c r="M8" s="105"/>
      <c r="N8" s="52" t="s">
        <v>241</v>
      </c>
      <c r="O8" s="52" t="s">
        <v>9</v>
      </c>
      <c r="P8" s="52" t="s">
        <v>242</v>
      </c>
      <c r="Q8" s="52" t="s">
        <v>243</v>
      </c>
    </row>
    <row r="9" spans="1:17" s="113" customFormat="1" ht="15" customHeight="1" x14ac:dyDescent="0.2">
      <c r="A9" s="52"/>
      <c r="B9" s="52"/>
      <c r="C9" s="52"/>
      <c r="D9" s="52"/>
      <c r="E9" s="52"/>
      <c r="F9" s="52"/>
      <c r="G9" s="239"/>
      <c r="H9" s="52"/>
      <c r="I9" s="52"/>
      <c r="J9" s="240"/>
      <c r="K9" s="993"/>
      <c r="L9" s="240"/>
      <c r="M9" s="114"/>
      <c r="N9" s="52" t="s">
        <v>104</v>
      </c>
      <c r="O9" s="241" t="s">
        <v>241</v>
      </c>
      <c r="P9" s="52" t="s">
        <v>244</v>
      </c>
      <c r="Q9" s="52" t="s">
        <v>109</v>
      </c>
    </row>
    <row r="10" spans="1:17" s="113" customFormat="1" ht="15" customHeight="1" x14ac:dyDescent="0.2">
      <c r="A10" s="236"/>
      <c r="B10" s="235"/>
      <c r="C10" s="235"/>
      <c r="D10" s="242"/>
      <c r="E10" s="235"/>
      <c r="F10" s="243">
        <f>SUM('[1]7.2 '!F13)-'[1]7.3 '!F12</f>
        <v>0</v>
      </c>
      <c r="G10" s="235"/>
      <c r="H10" s="235"/>
      <c r="I10" s="235"/>
      <c r="J10" s="235"/>
      <c r="K10" s="1038"/>
      <c r="L10" s="1038"/>
      <c r="M10" s="131"/>
      <c r="N10" s="235" t="s">
        <v>110</v>
      </c>
      <c r="O10" s="44" t="s">
        <v>105</v>
      </c>
      <c r="P10" s="131"/>
      <c r="Q10" s="235"/>
    </row>
    <row r="11" spans="1:17" s="37" customFormat="1" ht="15" customHeight="1" x14ac:dyDescent="0.25">
      <c r="A11" s="31" t="s">
        <v>441</v>
      </c>
      <c r="B11" s="899">
        <v>44859</v>
      </c>
      <c r="C11" s="899">
        <v>50597</v>
      </c>
      <c r="D11" s="899">
        <v>1682975</v>
      </c>
      <c r="E11" s="899">
        <v>856511</v>
      </c>
      <c r="F11" s="899">
        <v>824969</v>
      </c>
      <c r="G11" s="899">
        <v>1495</v>
      </c>
      <c r="H11" s="899">
        <v>44196</v>
      </c>
      <c r="I11" s="898">
        <v>98.522035711897288</v>
      </c>
      <c r="J11" s="899">
        <v>1647078</v>
      </c>
      <c r="K11" s="899">
        <v>663</v>
      </c>
      <c r="L11" s="1035">
        <f t="shared" ref="L11:L20" si="0">D11-J11</f>
        <v>35897</v>
      </c>
      <c r="M11" s="945">
        <v>0</v>
      </c>
      <c r="N11" s="899">
        <v>14</v>
      </c>
      <c r="O11" s="899">
        <v>610</v>
      </c>
      <c r="P11" s="899">
        <v>9</v>
      </c>
      <c r="Q11" s="899">
        <v>30</v>
      </c>
    </row>
    <row r="12" spans="1:17" s="37" customFormat="1" ht="15" customHeight="1" x14ac:dyDescent="0.25">
      <c r="A12" s="1068" t="s">
        <v>603</v>
      </c>
      <c r="B12" s="491">
        <v>11959</v>
      </c>
      <c r="C12" s="491">
        <v>12574</v>
      </c>
      <c r="D12" s="491">
        <v>28999</v>
      </c>
      <c r="E12" s="491">
        <v>14220</v>
      </c>
      <c r="F12" s="491">
        <v>14687</v>
      </c>
      <c r="G12" s="491">
        <v>92</v>
      </c>
      <c r="H12" s="491">
        <v>11878</v>
      </c>
      <c r="I12" s="794">
        <v>99.322685843297933</v>
      </c>
      <c r="J12" s="491">
        <v>28779</v>
      </c>
      <c r="K12" s="491">
        <v>81</v>
      </c>
      <c r="L12" s="491">
        <f t="shared" si="0"/>
        <v>220</v>
      </c>
      <c r="M12" s="491">
        <v>0</v>
      </c>
      <c r="N12" s="741">
        <v>0</v>
      </c>
      <c r="O12" s="491">
        <v>79</v>
      </c>
      <c r="P12" s="493">
        <v>0</v>
      </c>
      <c r="Q12" s="491">
        <v>2</v>
      </c>
    </row>
    <row r="13" spans="1:17" s="37" customFormat="1" ht="15" customHeight="1" x14ac:dyDescent="0.25">
      <c r="A13" s="1069" t="s">
        <v>604</v>
      </c>
      <c r="B13" s="492">
        <v>9868</v>
      </c>
      <c r="C13" s="492">
        <v>10512</v>
      </c>
      <c r="D13" s="492">
        <v>68157</v>
      </c>
      <c r="E13" s="492">
        <v>34234</v>
      </c>
      <c r="F13" s="492">
        <v>33732</v>
      </c>
      <c r="G13" s="492">
        <v>191</v>
      </c>
      <c r="H13" s="492">
        <v>9772</v>
      </c>
      <c r="I13" s="795">
        <v>99.027158492095666</v>
      </c>
      <c r="J13" s="492">
        <v>67492</v>
      </c>
      <c r="K13" s="492">
        <v>96</v>
      </c>
      <c r="L13" s="492">
        <f t="shared" si="0"/>
        <v>665</v>
      </c>
      <c r="M13" s="492">
        <v>0</v>
      </c>
      <c r="N13" s="492">
        <v>2</v>
      </c>
      <c r="O13" s="742">
        <v>88</v>
      </c>
      <c r="P13" s="492">
        <v>0</v>
      </c>
      <c r="Q13" s="492">
        <v>6</v>
      </c>
    </row>
    <row r="14" spans="1:17" s="37" customFormat="1" ht="15" customHeight="1" x14ac:dyDescent="0.25">
      <c r="A14" s="1069" t="s">
        <v>605</v>
      </c>
      <c r="B14" s="492">
        <v>8653</v>
      </c>
      <c r="C14" s="492">
        <v>10164</v>
      </c>
      <c r="D14" s="492">
        <v>118935</v>
      </c>
      <c r="E14" s="492">
        <v>60916</v>
      </c>
      <c r="F14" s="492">
        <v>57749</v>
      </c>
      <c r="G14" s="492">
        <v>270</v>
      </c>
      <c r="H14" s="492">
        <v>8432</v>
      </c>
      <c r="I14" s="795">
        <v>97.445972495088412</v>
      </c>
      <c r="J14" s="492">
        <v>115949</v>
      </c>
      <c r="K14" s="492">
        <v>221</v>
      </c>
      <c r="L14" s="492">
        <f t="shared" si="0"/>
        <v>2986</v>
      </c>
      <c r="M14" s="492">
        <v>0</v>
      </c>
      <c r="N14" s="492">
        <v>3</v>
      </c>
      <c r="O14" s="492">
        <v>210</v>
      </c>
      <c r="P14" s="492">
        <v>1</v>
      </c>
      <c r="Q14" s="492">
        <v>7</v>
      </c>
    </row>
    <row r="15" spans="1:17" s="37" customFormat="1" ht="15" customHeight="1" x14ac:dyDescent="0.25">
      <c r="A15" s="1069" t="s">
        <v>606</v>
      </c>
      <c r="B15" s="492">
        <v>8485</v>
      </c>
      <c r="C15" s="492">
        <v>9841</v>
      </c>
      <c r="D15" s="492">
        <v>268351</v>
      </c>
      <c r="E15" s="492">
        <v>148872</v>
      </c>
      <c r="F15" s="492">
        <v>119119</v>
      </c>
      <c r="G15" s="492">
        <v>360</v>
      </c>
      <c r="H15" s="492">
        <v>8287</v>
      </c>
      <c r="I15" s="795">
        <v>97.666470241602838</v>
      </c>
      <c r="J15" s="492">
        <v>262143</v>
      </c>
      <c r="K15" s="492">
        <v>198</v>
      </c>
      <c r="L15" s="492">
        <f t="shared" si="0"/>
        <v>6208</v>
      </c>
      <c r="M15" s="492">
        <v>0</v>
      </c>
      <c r="N15" s="492">
        <v>7</v>
      </c>
      <c r="O15" s="492">
        <v>178</v>
      </c>
      <c r="P15" s="494">
        <v>2</v>
      </c>
      <c r="Q15" s="494">
        <v>11</v>
      </c>
    </row>
    <row r="16" spans="1:17" s="37" customFormat="1" ht="15" customHeight="1" x14ac:dyDescent="0.25">
      <c r="A16" s="1069" t="s">
        <v>607</v>
      </c>
      <c r="B16" s="492">
        <v>3036</v>
      </c>
      <c r="C16" s="492">
        <v>3760</v>
      </c>
      <c r="D16" s="492">
        <v>213997</v>
      </c>
      <c r="E16" s="492">
        <v>116613</v>
      </c>
      <c r="F16" s="492">
        <v>97041</v>
      </c>
      <c r="G16" s="492">
        <v>343</v>
      </c>
      <c r="H16" s="492">
        <v>2927</v>
      </c>
      <c r="I16" s="795">
        <v>96.409749670619235</v>
      </c>
      <c r="J16" s="492">
        <v>206514</v>
      </c>
      <c r="K16" s="492">
        <v>109</v>
      </c>
      <c r="L16" s="492">
        <f t="shared" si="0"/>
        <v>7483</v>
      </c>
      <c r="M16" s="492">
        <v>0</v>
      </c>
      <c r="N16" s="492">
        <v>2</v>
      </c>
      <c r="O16" s="492">
        <v>101</v>
      </c>
      <c r="P16" s="494">
        <v>4</v>
      </c>
      <c r="Q16" s="494">
        <v>2</v>
      </c>
    </row>
    <row r="17" spans="1:27" s="37" customFormat="1" ht="15" customHeight="1" x14ac:dyDescent="0.25">
      <c r="A17" s="1069" t="s">
        <v>608</v>
      </c>
      <c r="B17" s="492">
        <v>2067</v>
      </c>
      <c r="C17" s="492">
        <v>2464</v>
      </c>
      <c r="D17" s="492">
        <v>317200</v>
      </c>
      <c r="E17" s="492">
        <v>167804</v>
      </c>
      <c r="F17" s="492">
        <v>149239</v>
      </c>
      <c r="G17" s="492">
        <v>157</v>
      </c>
      <c r="H17" s="492">
        <v>2006</v>
      </c>
      <c r="I17" s="795">
        <v>97.048863086598942</v>
      </c>
      <c r="J17" s="492">
        <v>307763</v>
      </c>
      <c r="K17" s="492">
        <v>61</v>
      </c>
      <c r="L17" s="492">
        <f t="shared" si="0"/>
        <v>9437</v>
      </c>
      <c r="M17" s="492">
        <v>0</v>
      </c>
      <c r="N17" s="492">
        <v>0</v>
      </c>
      <c r="O17" s="492">
        <v>58</v>
      </c>
      <c r="P17" s="492">
        <v>1</v>
      </c>
      <c r="Q17" s="492">
        <v>2</v>
      </c>
    </row>
    <row r="18" spans="1:27" s="37" customFormat="1" ht="15" customHeight="1" x14ac:dyDescent="0.25">
      <c r="A18" s="1069" t="s">
        <v>609</v>
      </c>
      <c r="B18" s="492">
        <v>748</v>
      </c>
      <c r="C18" s="492">
        <v>861</v>
      </c>
      <c r="D18" s="492">
        <v>240308</v>
      </c>
      <c r="E18" s="492">
        <v>123906</v>
      </c>
      <c r="F18" s="492">
        <v>116332</v>
      </c>
      <c r="G18" s="492">
        <v>70</v>
      </c>
      <c r="H18" s="492">
        <v>725</v>
      </c>
      <c r="I18" s="795">
        <v>96.925133689839569</v>
      </c>
      <c r="J18" s="492">
        <v>233325</v>
      </c>
      <c r="K18" s="492">
        <v>23</v>
      </c>
      <c r="L18" s="492">
        <f t="shared" si="0"/>
        <v>6983</v>
      </c>
      <c r="M18" s="492">
        <v>0</v>
      </c>
      <c r="N18" s="492">
        <v>0</v>
      </c>
      <c r="O18" s="492">
        <v>22</v>
      </c>
      <c r="P18" s="492">
        <v>1</v>
      </c>
      <c r="Q18" s="492">
        <v>0</v>
      </c>
    </row>
    <row r="19" spans="1:27" s="37" customFormat="1" ht="15" customHeight="1" x14ac:dyDescent="0.25">
      <c r="A19" s="1069" t="s">
        <v>610</v>
      </c>
      <c r="B19" s="492">
        <v>249</v>
      </c>
      <c r="C19" s="492">
        <v>279</v>
      </c>
      <c r="D19" s="492">
        <v>170152</v>
      </c>
      <c r="E19" s="492">
        <v>77810</v>
      </c>
      <c r="F19" s="492">
        <v>92336</v>
      </c>
      <c r="G19" s="492">
        <v>6</v>
      </c>
      <c r="H19" s="492">
        <v>243</v>
      </c>
      <c r="I19" s="795">
        <v>97.590361445783131</v>
      </c>
      <c r="J19" s="492">
        <v>166345</v>
      </c>
      <c r="K19" s="492">
        <v>6</v>
      </c>
      <c r="L19" s="492">
        <f t="shared" si="0"/>
        <v>3807</v>
      </c>
      <c r="M19" s="492">
        <v>0</v>
      </c>
      <c r="N19" s="492">
        <v>0</v>
      </c>
      <c r="O19" s="492">
        <v>6</v>
      </c>
      <c r="P19" s="492">
        <v>0</v>
      </c>
      <c r="Q19" s="492">
        <v>0</v>
      </c>
    </row>
    <row r="20" spans="1:27" s="37" customFormat="1" ht="15" customHeight="1" x14ac:dyDescent="0.25">
      <c r="A20" s="1070" t="s">
        <v>612</v>
      </c>
      <c r="B20" s="669">
        <v>122</v>
      </c>
      <c r="C20" s="669">
        <v>142</v>
      </c>
      <c r="D20" s="669">
        <v>279984</v>
      </c>
      <c r="E20" s="669">
        <v>123679</v>
      </c>
      <c r="F20" s="669">
        <v>156288</v>
      </c>
      <c r="G20" s="669">
        <v>17</v>
      </c>
      <c r="H20" s="669">
        <v>117</v>
      </c>
      <c r="I20" s="794">
        <v>95.901639344262293</v>
      </c>
      <c r="J20" s="669">
        <v>271930</v>
      </c>
      <c r="K20" s="669">
        <v>5</v>
      </c>
      <c r="L20" s="669">
        <f t="shared" si="0"/>
        <v>8054</v>
      </c>
      <c r="M20" s="669">
        <v>0</v>
      </c>
      <c r="N20" s="669">
        <v>0</v>
      </c>
      <c r="O20" s="669">
        <v>5</v>
      </c>
      <c r="P20" s="669">
        <v>0</v>
      </c>
      <c r="Q20" s="669">
        <v>0</v>
      </c>
    </row>
    <row r="21" spans="1:27" s="37" customFormat="1" ht="15" customHeight="1" x14ac:dyDescent="0.25">
      <c r="A21" s="967" t="s">
        <v>475</v>
      </c>
      <c r="B21" s="668"/>
      <c r="C21" s="668"/>
      <c r="D21" s="668"/>
      <c r="E21" s="668"/>
      <c r="F21" s="668"/>
      <c r="G21" s="668"/>
      <c r="H21" s="668"/>
      <c r="I21" s="671"/>
      <c r="J21" s="668"/>
      <c r="K21" s="672"/>
      <c r="L21" s="672"/>
      <c r="M21" s="672"/>
      <c r="N21" s="668"/>
      <c r="O21" s="668"/>
      <c r="P21" s="672"/>
      <c r="Q21" s="672"/>
    </row>
    <row r="22" spans="1:27" s="37" customFormat="1" ht="15" customHeight="1" x14ac:dyDescent="0.25">
      <c r="A22" s="670" t="s">
        <v>82</v>
      </c>
      <c r="B22" s="668">
        <v>40274</v>
      </c>
      <c r="C22" s="668">
        <v>43341</v>
      </c>
      <c r="D22" s="668">
        <v>1394579</v>
      </c>
      <c r="E22" s="668">
        <v>704696</v>
      </c>
      <c r="F22" s="668">
        <v>686087</v>
      </c>
      <c r="G22" s="668">
        <v>3796</v>
      </c>
      <c r="H22" s="668">
        <v>39775</v>
      </c>
      <c r="I22" s="671">
        <v>98.760987237423649</v>
      </c>
      <c r="J22" s="668">
        <v>1367951</v>
      </c>
      <c r="K22" s="672">
        <v>499</v>
      </c>
      <c r="L22" s="672">
        <f t="shared" ref="L22:L27" si="1">D22-J22</f>
        <v>26628</v>
      </c>
      <c r="M22" s="672">
        <v>0</v>
      </c>
      <c r="N22" s="668">
        <v>51</v>
      </c>
      <c r="O22" s="668">
        <v>435</v>
      </c>
      <c r="P22" s="672">
        <v>7</v>
      </c>
      <c r="Q22" s="672">
        <v>6</v>
      </c>
    </row>
    <row r="23" spans="1:27" s="37" customFormat="1" ht="15" customHeight="1" x14ac:dyDescent="0.25">
      <c r="A23" s="670" t="s">
        <v>73</v>
      </c>
      <c r="B23" s="668">
        <v>48749</v>
      </c>
      <c r="C23" s="668">
        <v>52907</v>
      </c>
      <c r="D23" s="668">
        <v>2117634</v>
      </c>
      <c r="E23" s="668">
        <v>1082635</v>
      </c>
      <c r="F23" s="668">
        <v>1030851</v>
      </c>
      <c r="G23" s="668">
        <v>4148</v>
      </c>
      <c r="H23" s="668">
        <v>48284</v>
      </c>
      <c r="I23" s="671">
        <v>99.046134279677531</v>
      </c>
      <c r="J23" s="668">
        <v>2095512</v>
      </c>
      <c r="K23" s="672">
        <v>465</v>
      </c>
      <c r="L23" s="672">
        <f t="shared" si="1"/>
        <v>22122</v>
      </c>
      <c r="M23" s="672">
        <v>164</v>
      </c>
      <c r="N23" s="668">
        <v>32</v>
      </c>
      <c r="O23" s="668">
        <v>248</v>
      </c>
      <c r="P23" s="672">
        <v>8</v>
      </c>
      <c r="Q23" s="672">
        <v>13</v>
      </c>
    </row>
    <row r="24" spans="1:27" s="37" customFormat="1" ht="15" customHeight="1" x14ac:dyDescent="0.25">
      <c r="A24" s="670" t="s">
        <v>78</v>
      </c>
      <c r="B24" s="668">
        <v>54104</v>
      </c>
      <c r="C24" s="668">
        <v>57191</v>
      </c>
      <c r="D24" s="668">
        <v>2109984</v>
      </c>
      <c r="E24" s="668">
        <v>1073723</v>
      </c>
      <c r="F24" s="668">
        <v>1033804</v>
      </c>
      <c r="G24" s="668">
        <v>2457</v>
      </c>
      <c r="H24" s="668">
        <v>53415</v>
      </c>
      <c r="I24" s="671">
        <v>98.73</v>
      </c>
      <c r="J24" s="668">
        <v>2077809</v>
      </c>
      <c r="K24" s="672">
        <v>689.00000000000011</v>
      </c>
      <c r="L24" s="672">
        <f t="shared" si="1"/>
        <v>32175</v>
      </c>
      <c r="M24" s="672">
        <v>636.00000000000011</v>
      </c>
      <c r="N24" s="668">
        <v>6</v>
      </c>
      <c r="O24" s="668">
        <v>44</v>
      </c>
      <c r="P24" s="672">
        <v>2</v>
      </c>
      <c r="Q24" s="672">
        <v>1</v>
      </c>
    </row>
    <row r="25" spans="1:27" s="37" customFormat="1" ht="15" customHeight="1" x14ac:dyDescent="0.25">
      <c r="A25" s="670" t="s">
        <v>79</v>
      </c>
      <c r="B25" s="668">
        <v>44224</v>
      </c>
      <c r="C25" s="668">
        <v>46271</v>
      </c>
      <c r="D25" s="668">
        <v>1764041</v>
      </c>
      <c r="E25" s="668">
        <v>898737</v>
      </c>
      <c r="F25" s="668">
        <v>863198</v>
      </c>
      <c r="G25" s="668">
        <v>2106</v>
      </c>
      <c r="H25" s="668">
        <v>42767</v>
      </c>
      <c r="I25" s="671">
        <v>96.71</v>
      </c>
      <c r="J25" s="668">
        <v>1718200</v>
      </c>
      <c r="K25" s="672">
        <v>1457</v>
      </c>
      <c r="L25" s="672">
        <f t="shared" si="1"/>
        <v>45841</v>
      </c>
      <c r="M25" s="672">
        <v>1421</v>
      </c>
      <c r="N25" s="668">
        <v>3</v>
      </c>
      <c r="O25" s="668">
        <v>33</v>
      </c>
      <c r="P25" s="672" t="s">
        <v>449</v>
      </c>
      <c r="Q25" s="672" t="s">
        <v>449</v>
      </c>
    </row>
    <row r="26" spans="1:27" s="37" customFormat="1" ht="15" customHeight="1" x14ac:dyDescent="0.25">
      <c r="A26" s="670" t="s">
        <v>80</v>
      </c>
      <c r="B26" s="668">
        <v>49463</v>
      </c>
      <c r="C26" s="668">
        <v>52923</v>
      </c>
      <c r="D26" s="668">
        <v>2501438</v>
      </c>
      <c r="E26" s="668">
        <v>1255160</v>
      </c>
      <c r="F26" s="668">
        <v>1240695</v>
      </c>
      <c r="G26" s="668">
        <v>5583</v>
      </c>
      <c r="H26" s="668">
        <v>47016</v>
      </c>
      <c r="I26" s="671">
        <v>95.05</v>
      </c>
      <c r="J26" s="668">
        <v>2392436</v>
      </c>
      <c r="K26" s="672">
        <v>2447</v>
      </c>
      <c r="L26" s="672">
        <f t="shared" si="1"/>
        <v>109002</v>
      </c>
      <c r="M26" s="672">
        <v>2366</v>
      </c>
      <c r="N26" s="668">
        <v>50</v>
      </c>
      <c r="O26" s="668">
        <v>26</v>
      </c>
      <c r="P26" s="672">
        <v>1</v>
      </c>
      <c r="Q26" s="672">
        <v>4</v>
      </c>
    </row>
    <row r="27" spans="1:27" s="37" customFormat="1" ht="15" customHeight="1" x14ac:dyDescent="0.25">
      <c r="A27" s="670" t="s">
        <v>81</v>
      </c>
      <c r="B27" s="668">
        <v>50669</v>
      </c>
      <c r="C27" s="668">
        <v>54177</v>
      </c>
      <c r="D27" s="668">
        <v>1926348</v>
      </c>
      <c r="E27" s="668">
        <v>927943</v>
      </c>
      <c r="F27" s="668">
        <v>995652</v>
      </c>
      <c r="G27" s="668">
        <v>2753</v>
      </c>
      <c r="H27" s="668">
        <v>45519</v>
      </c>
      <c r="I27" s="671">
        <v>89.84</v>
      </c>
      <c r="J27" s="668">
        <v>1756247</v>
      </c>
      <c r="K27" s="672">
        <v>5150</v>
      </c>
      <c r="L27" s="672">
        <f t="shared" si="1"/>
        <v>170101</v>
      </c>
      <c r="M27" s="672">
        <v>4946</v>
      </c>
      <c r="N27" s="668">
        <v>119</v>
      </c>
      <c r="O27" s="668">
        <v>76</v>
      </c>
      <c r="P27" s="672">
        <v>2</v>
      </c>
      <c r="Q27" s="672">
        <v>7</v>
      </c>
    </row>
    <row r="28" spans="1:27" s="244" customFormat="1" ht="15" customHeight="1" x14ac:dyDescent="0.25">
      <c r="A28" s="947" t="s">
        <v>245</v>
      </c>
      <c r="B28" s="947"/>
      <c r="C28" s="947"/>
      <c r="D28" s="947"/>
      <c r="E28" s="947"/>
      <c r="F28" s="947"/>
      <c r="K28" s="245"/>
      <c r="L28" s="245"/>
      <c r="M28" s="245"/>
      <c r="N28" s="245"/>
      <c r="O28" s="246"/>
      <c r="P28" s="246"/>
    </row>
    <row r="29" spans="1:27" s="244" customFormat="1" ht="15" customHeight="1" x14ac:dyDescent="0.25">
      <c r="A29" s="946" t="s">
        <v>547</v>
      </c>
      <c r="B29" s="946"/>
      <c r="C29" s="946"/>
      <c r="D29" s="946"/>
      <c r="E29" s="946"/>
      <c r="F29" s="946"/>
      <c r="G29" s="946"/>
      <c r="H29" s="946"/>
      <c r="I29" s="946"/>
      <c r="J29" s="946"/>
      <c r="K29" s="245"/>
      <c r="L29" s="245"/>
      <c r="M29" s="245"/>
      <c r="N29" s="245"/>
      <c r="O29" s="246"/>
      <c r="P29" s="246"/>
    </row>
    <row r="30" spans="1:27" s="250" customFormat="1" ht="15" customHeight="1" x14ac:dyDescent="0.3">
      <c r="A30" s="64" t="s">
        <v>246</v>
      </c>
      <c r="B30" s="64"/>
      <c r="C30" s="64"/>
      <c r="D30" s="64"/>
      <c r="E30" s="64"/>
      <c r="F30" s="64"/>
      <c r="G30" s="64"/>
      <c r="H30" s="64"/>
      <c r="I30" s="247"/>
      <c r="J30" s="247"/>
      <c r="K30" s="248"/>
      <c r="L30" s="248"/>
      <c r="M30" s="248"/>
      <c r="N30" s="248"/>
      <c r="O30" s="247"/>
      <c r="P30" s="249"/>
      <c r="Q30" s="249"/>
      <c r="R30" s="249"/>
      <c r="S30" s="104"/>
      <c r="V30" s="104"/>
      <c r="W30" s="104"/>
      <c r="X30" s="104"/>
      <c r="Y30" s="104"/>
      <c r="Z30" s="104"/>
      <c r="AA30" s="104"/>
    </row>
    <row r="31" spans="1:27" s="244" customFormat="1" ht="15" customHeight="1" x14ac:dyDescent="0.25">
      <c r="A31" s="251" t="s">
        <v>548</v>
      </c>
      <c r="B31" s="251"/>
      <c r="C31" s="251"/>
      <c r="D31" s="251"/>
      <c r="E31" s="251"/>
      <c r="F31" s="251"/>
      <c r="G31" s="251"/>
      <c r="H31" s="251"/>
      <c r="I31" s="251"/>
      <c r="J31" s="251"/>
      <c r="K31" s="245"/>
      <c r="L31" s="245"/>
      <c r="M31" s="245"/>
      <c r="N31" s="245"/>
      <c r="O31" s="246"/>
      <c r="P31" s="246"/>
    </row>
    <row r="32" spans="1:27" s="244" customFormat="1" ht="15" customHeight="1" x14ac:dyDescent="0.25">
      <c r="A32" s="947" t="s">
        <v>587</v>
      </c>
      <c r="B32" s="947"/>
      <c r="C32" s="947"/>
      <c r="D32" s="947"/>
      <c r="E32" s="947"/>
      <c r="F32" s="947"/>
      <c r="K32" s="245"/>
      <c r="L32" s="245"/>
      <c r="M32" s="245"/>
      <c r="N32" s="245"/>
    </row>
    <row r="33" spans="1:14" s="244" customFormat="1" ht="15" customHeight="1" x14ac:dyDescent="0.25">
      <c r="A33" s="947" t="s">
        <v>593</v>
      </c>
      <c r="B33" s="947"/>
      <c r="C33" s="947"/>
      <c r="D33" s="947"/>
      <c r="E33" s="947"/>
      <c r="F33" s="947"/>
      <c r="G33" s="947"/>
      <c r="H33" s="947"/>
      <c r="I33" s="947"/>
      <c r="K33" s="245"/>
      <c r="L33" s="245"/>
      <c r="M33" s="245"/>
      <c r="N33" s="245"/>
    </row>
  </sheetData>
  <sheetProtection selectLockedCells="1" selectUnlockedCells="1"/>
  <mergeCells count="12">
    <mergeCell ref="M3:Q3"/>
    <mergeCell ref="M4:Q4"/>
    <mergeCell ref="H5:J5"/>
    <mergeCell ref="B5:C5"/>
    <mergeCell ref="B3:C3"/>
    <mergeCell ref="D3:G3"/>
    <mergeCell ref="B4:C4"/>
    <mergeCell ref="D4:G4"/>
    <mergeCell ref="H4:J4"/>
    <mergeCell ref="H3:L3"/>
    <mergeCell ref="K4:L4"/>
    <mergeCell ref="K5:L5"/>
  </mergeCells>
  <pageMargins left="0.39370078740157483" right="0.39370078740157483" top="0.39370078740157483" bottom="0.39370078740157483" header="0.39370078740157483" footer="0.39370078740157483"/>
  <pageSetup paperSize="9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 enableFormatConditionsCalculation="0">
    <tabColor theme="0"/>
  </sheetPr>
  <dimension ref="A1:Q27"/>
  <sheetViews>
    <sheetView zoomScale="115" zoomScaleNormal="115" workbookViewId="0">
      <selection activeCell="N2" sqref="N2"/>
    </sheetView>
  </sheetViews>
  <sheetFormatPr defaultColWidth="9.25" defaultRowHeight="14.25" x14ac:dyDescent="0.2"/>
  <cols>
    <col min="1" max="1" width="21.75" customWidth="1"/>
    <col min="2" max="3" width="7.625" customWidth="1"/>
    <col min="4" max="4" width="6.625" customWidth="1"/>
    <col min="5" max="7" width="5.625" customWidth="1"/>
    <col min="8" max="8" width="6.625" customWidth="1"/>
    <col min="9" max="9" width="6.625" hidden="1" customWidth="1"/>
    <col min="10" max="10" width="7.625" customWidth="1"/>
    <col min="11" max="11" width="6.625" customWidth="1"/>
    <col min="12" max="12" width="8.625" customWidth="1"/>
    <col min="13" max="13" width="6.625" customWidth="1"/>
    <col min="14" max="16" width="7.625" customWidth="1"/>
    <col min="17" max="17" width="9.625" customWidth="1"/>
  </cols>
  <sheetData>
    <row r="1" spans="1:17" ht="20.100000000000001" customHeight="1" x14ac:dyDescent="0.35">
      <c r="A1" s="29" t="s">
        <v>659</v>
      </c>
      <c r="B1" s="29"/>
      <c r="C1" s="29"/>
      <c r="D1" s="29"/>
      <c r="E1" s="29"/>
      <c r="F1" s="29"/>
      <c r="G1" s="29"/>
      <c r="H1" s="29"/>
      <c r="I1" s="1"/>
      <c r="J1" s="1"/>
      <c r="K1" s="1"/>
      <c r="L1" s="1"/>
      <c r="M1" s="1"/>
      <c r="N1" s="1"/>
      <c r="O1" s="1"/>
      <c r="P1" s="1"/>
      <c r="Q1" s="1"/>
    </row>
    <row r="2" spans="1:17" ht="20.100000000000001" customHeight="1" x14ac:dyDescent="0.35">
      <c r="A2" s="917" t="s">
        <v>660</v>
      </c>
      <c r="B2" s="917"/>
      <c r="C2" s="917"/>
      <c r="D2" s="917"/>
      <c r="E2" s="917"/>
      <c r="F2" s="917"/>
      <c r="G2" s="917"/>
      <c r="H2" s="917"/>
      <c r="I2" s="917"/>
      <c r="J2" s="917"/>
      <c r="K2" s="1"/>
      <c r="L2" s="1"/>
      <c r="M2" s="1"/>
      <c r="N2" s="1"/>
      <c r="O2" s="1"/>
      <c r="P2" s="1"/>
      <c r="Q2" s="1"/>
    </row>
    <row r="3" spans="1:17" s="113" customFormat="1" ht="15" customHeight="1" x14ac:dyDescent="0.2">
      <c r="A3" s="232"/>
      <c r="B3" s="1135" t="s">
        <v>92</v>
      </c>
      <c r="C3" s="1135"/>
      <c r="D3" s="1136" t="s">
        <v>0</v>
      </c>
      <c r="E3" s="1136"/>
      <c r="F3" s="1136"/>
      <c r="G3" s="1136"/>
      <c r="H3" s="1138" t="s">
        <v>227</v>
      </c>
      <c r="I3" s="1139"/>
      <c r="J3" s="1139"/>
      <c r="K3" s="1139"/>
      <c r="L3" s="1144"/>
      <c r="M3" s="1085" t="s">
        <v>581</v>
      </c>
      <c r="N3" s="1085"/>
      <c r="O3" s="1085"/>
      <c r="P3" s="1085"/>
      <c r="Q3" s="1085"/>
    </row>
    <row r="4" spans="1:17" s="113" customFormat="1" ht="15" customHeight="1" x14ac:dyDescent="0.2">
      <c r="A4" s="234"/>
      <c r="B4" s="1137" t="s">
        <v>93</v>
      </c>
      <c r="C4" s="1137"/>
      <c r="D4" s="1137" t="s">
        <v>228</v>
      </c>
      <c r="E4" s="1137"/>
      <c r="F4" s="1137"/>
      <c r="G4" s="1137"/>
      <c r="H4" s="1135" t="s">
        <v>4</v>
      </c>
      <c r="I4" s="1135"/>
      <c r="J4" s="1135"/>
      <c r="K4" s="1140" t="s">
        <v>90</v>
      </c>
      <c r="L4" s="1145"/>
      <c r="M4" s="1137" t="s">
        <v>582</v>
      </c>
      <c r="N4" s="1137"/>
      <c r="O4" s="1137"/>
      <c r="P4" s="1137"/>
      <c r="Q4" s="1137"/>
    </row>
    <row r="5" spans="1:17" s="113" customFormat="1" ht="15" customHeight="1" x14ac:dyDescent="0.2">
      <c r="A5" s="32" t="s">
        <v>18</v>
      </c>
      <c r="B5" s="1134" t="s">
        <v>229</v>
      </c>
      <c r="C5" s="1134"/>
      <c r="D5" s="236"/>
      <c r="E5" s="237"/>
      <c r="F5" s="237"/>
      <c r="G5" s="238"/>
      <c r="H5" s="1134" t="s">
        <v>230</v>
      </c>
      <c r="I5" s="1134"/>
      <c r="J5" s="1134"/>
      <c r="K5" s="1146" t="s">
        <v>231</v>
      </c>
      <c r="L5" s="1147"/>
      <c r="M5" s="94"/>
      <c r="N5" s="95"/>
      <c r="O5" s="95"/>
      <c r="P5" s="95"/>
      <c r="Q5" s="97"/>
    </row>
    <row r="6" spans="1:17" s="113" customFormat="1" ht="15" customHeight="1" x14ac:dyDescent="0.2">
      <c r="A6" s="93" t="s">
        <v>123</v>
      </c>
      <c r="B6" s="52" t="s">
        <v>10</v>
      </c>
      <c r="C6" s="52" t="s">
        <v>11</v>
      </c>
      <c r="D6" s="52" t="s">
        <v>12</v>
      </c>
      <c r="E6" s="52" t="s">
        <v>13</v>
      </c>
      <c r="F6" s="52" t="s">
        <v>19</v>
      </c>
      <c r="G6" s="52" t="s">
        <v>61</v>
      </c>
      <c r="H6" s="52" t="s">
        <v>10</v>
      </c>
      <c r="I6" s="52" t="s">
        <v>14</v>
      </c>
      <c r="J6" s="240" t="s">
        <v>15</v>
      </c>
      <c r="K6" s="52" t="s">
        <v>10</v>
      </c>
      <c r="L6" s="1043" t="s">
        <v>15</v>
      </c>
      <c r="M6" s="239" t="s">
        <v>5</v>
      </c>
      <c r="N6" s="52" t="s">
        <v>233</v>
      </c>
      <c r="O6" s="52" t="s">
        <v>6</v>
      </c>
      <c r="P6" s="233" t="s">
        <v>234</v>
      </c>
      <c r="Q6" s="233" t="s">
        <v>235</v>
      </c>
    </row>
    <row r="7" spans="1:17" s="113" customFormat="1" ht="15" customHeight="1" x14ac:dyDescent="0.2">
      <c r="A7" s="234"/>
      <c r="B7" s="52" t="s">
        <v>94</v>
      </c>
      <c r="C7" s="52" t="s">
        <v>95</v>
      </c>
      <c r="D7" s="52" t="s">
        <v>115</v>
      </c>
      <c r="E7" s="52" t="s">
        <v>116</v>
      </c>
      <c r="F7" s="52" t="s">
        <v>117</v>
      </c>
      <c r="G7" s="239" t="s">
        <v>240</v>
      </c>
      <c r="H7" s="52" t="s">
        <v>94</v>
      </c>
      <c r="I7" s="52" t="s">
        <v>118</v>
      </c>
      <c r="J7" s="240" t="s">
        <v>119</v>
      </c>
      <c r="K7" s="52" t="s">
        <v>94</v>
      </c>
      <c r="L7" s="1040" t="s">
        <v>119</v>
      </c>
      <c r="M7" s="239" t="s">
        <v>102</v>
      </c>
      <c r="N7" s="52" t="s">
        <v>236</v>
      </c>
      <c r="O7" s="52" t="s">
        <v>237</v>
      </c>
      <c r="P7" s="52" t="s">
        <v>238</v>
      </c>
      <c r="Q7" s="52" t="s">
        <v>239</v>
      </c>
    </row>
    <row r="8" spans="1:17" s="113" customFormat="1" ht="15" customHeight="1" x14ac:dyDescent="0.2">
      <c r="A8" s="52"/>
      <c r="B8" s="52"/>
      <c r="C8" s="52"/>
      <c r="D8" s="52"/>
      <c r="E8" s="52"/>
      <c r="F8" s="52"/>
      <c r="G8" s="239"/>
      <c r="H8" s="52"/>
      <c r="I8" s="52"/>
      <c r="J8" s="240"/>
      <c r="K8" s="52"/>
      <c r="L8" s="1041"/>
      <c r="M8" s="105"/>
      <c r="N8" s="52" t="s">
        <v>241</v>
      </c>
      <c r="O8" s="52" t="s">
        <v>9</v>
      </c>
      <c r="P8" s="52" t="s">
        <v>242</v>
      </c>
      <c r="Q8" s="52" t="s">
        <v>243</v>
      </c>
    </row>
    <row r="9" spans="1:17" s="113" customFormat="1" ht="15" customHeight="1" x14ac:dyDescent="0.2">
      <c r="A9" s="52"/>
      <c r="B9" s="52"/>
      <c r="C9" s="52"/>
      <c r="D9" s="52"/>
      <c r="E9" s="52"/>
      <c r="F9" s="52"/>
      <c r="G9" s="239"/>
      <c r="H9" s="52"/>
      <c r="I9" s="52"/>
      <c r="J9" s="240"/>
      <c r="K9" s="52"/>
      <c r="L9" s="1041"/>
      <c r="M9" s="1039"/>
      <c r="N9" s="52" t="s">
        <v>104</v>
      </c>
      <c r="O9" s="241" t="s">
        <v>241</v>
      </c>
      <c r="P9" s="52" t="s">
        <v>244</v>
      </c>
      <c r="Q9" s="52" t="s">
        <v>109</v>
      </c>
    </row>
    <row r="10" spans="1:17" s="113" customFormat="1" ht="15" customHeight="1" x14ac:dyDescent="0.2">
      <c r="A10" s="236"/>
      <c r="B10" s="235"/>
      <c r="C10" s="235"/>
      <c r="D10" s="242"/>
      <c r="E10" s="235"/>
      <c r="F10" s="243">
        <f>SUM('[1]7.2 '!F13)-'[1]7.3 '!F12</f>
        <v>0</v>
      </c>
      <c r="G10" s="235"/>
      <c r="H10" s="235"/>
      <c r="I10" s="235"/>
      <c r="J10" s="235"/>
      <c r="K10" s="235"/>
      <c r="L10" s="1042"/>
      <c r="M10" s="238"/>
      <c r="N10" s="235" t="s">
        <v>110</v>
      </c>
      <c r="O10" s="44" t="s">
        <v>105</v>
      </c>
      <c r="P10" s="131"/>
      <c r="Q10" s="235"/>
    </row>
    <row r="11" spans="1:17" s="37" customFormat="1" ht="13.5" x14ac:dyDescent="0.25">
      <c r="A11" s="28" t="s">
        <v>450</v>
      </c>
      <c r="B11" s="514">
        <v>44859</v>
      </c>
      <c r="C11" s="514">
        <v>50597</v>
      </c>
      <c r="D11" s="514">
        <v>1682975</v>
      </c>
      <c r="E11" s="514">
        <v>856511</v>
      </c>
      <c r="F11" s="514">
        <v>824969</v>
      </c>
      <c r="G11" s="503">
        <v>1495</v>
      </c>
      <c r="H11" s="514">
        <v>44196</v>
      </c>
      <c r="I11" s="515">
        <v>98.522035711897274</v>
      </c>
      <c r="J11" s="514">
        <v>1647078</v>
      </c>
      <c r="K11" s="503">
        <v>663</v>
      </c>
      <c r="L11" s="503">
        <f>D11-J11</f>
        <v>35897</v>
      </c>
      <c r="M11" s="503">
        <v>0</v>
      </c>
      <c r="N11" s="503">
        <v>14</v>
      </c>
      <c r="O11" s="503">
        <v>610</v>
      </c>
      <c r="P11" s="516">
        <v>9</v>
      </c>
      <c r="Q11" s="516">
        <v>30</v>
      </c>
    </row>
    <row r="12" spans="1:17" s="37" customFormat="1" ht="15" customHeight="1" x14ac:dyDescent="0.25">
      <c r="A12" s="284" t="s">
        <v>20</v>
      </c>
      <c r="B12" s="253">
        <v>993</v>
      </c>
      <c r="C12" s="253">
        <v>1106</v>
      </c>
      <c r="D12" s="253">
        <v>27100</v>
      </c>
      <c r="E12" s="253">
        <v>15277</v>
      </c>
      <c r="F12" s="253">
        <v>11772</v>
      </c>
      <c r="G12" s="495">
        <v>51</v>
      </c>
      <c r="H12" s="253">
        <v>962</v>
      </c>
      <c r="I12" s="252">
        <v>96.878147029204428</v>
      </c>
      <c r="J12" s="253">
        <v>24192</v>
      </c>
      <c r="K12" s="495">
        <v>31</v>
      </c>
      <c r="L12" s="495">
        <f>D12-J12</f>
        <v>2908</v>
      </c>
      <c r="M12" s="495">
        <v>0</v>
      </c>
      <c r="N12" s="495">
        <v>0</v>
      </c>
      <c r="O12" s="495">
        <v>31</v>
      </c>
      <c r="P12" s="448">
        <v>0</v>
      </c>
      <c r="Q12" s="448">
        <v>0</v>
      </c>
    </row>
    <row r="13" spans="1:17" s="37" customFormat="1" ht="15" customHeight="1" x14ac:dyDescent="0.25">
      <c r="A13" s="285" t="s">
        <v>124</v>
      </c>
      <c r="B13" s="157"/>
      <c r="C13" s="157"/>
      <c r="D13" s="157"/>
      <c r="E13" s="157"/>
      <c r="F13" s="157"/>
      <c r="G13" s="496"/>
      <c r="H13" s="157"/>
      <c r="I13" s="254"/>
      <c r="J13" s="157"/>
      <c r="K13" s="496"/>
      <c r="L13" s="496"/>
      <c r="M13" s="496"/>
      <c r="N13" s="496"/>
      <c r="O13" s="496"/>
      <c r="P13" s="496"/>
      <c r="Q13" s="496"/>
    </row>
    <row r="14" spans="1:17" s="37" customFormat="1" ht="15" customHeight="1" x14ac:dyDescent="0.25">
      <c r="A14" s="286" t="s">
        <v>21</v>
      </c>
      <c r="B14" s="161">
        <v>358</v>
      </c>
      <c r="C14" s="161">
        <v>380</v>
      </c>
      <c r="D14" s="161">
        <v>6764</v>
      </c>
      <c r="E14" s="161">
        <v>4710</v>
      </c>
      <c r="F14" s="161">
        <v>2053</v>
      </c>
      <c r="G14" s="497">
        <v>1</v>
      </c>
      <c r="H14" s="161">
        <v>356</v>
      </c>
      <c r="I14" s="255">
        <v>99.441340782122907</v>
      </c>
      <c r="J14" s="161">
        <v>6454</v>
      </c>
      <c r="K14" s="497">
        <v>2</v>
      </c>
      <c r="L14" s="497">
        <f>D14-J14</f>
        <v>310</v>
      </c>
      <c r="M14" s="497">
        <v>0</v>
      </c>
      <c r="N14" s="497">
        <v>0</v>
      </c>
      <c r="O14" s="497">
        <v>2</v>
      </c>
      <c r="P14" s="497">
        <v>0</v>
      </c>
      <c r="Q14" s="497">
        <v>0</v>
      </c>
    </row>
    <row r="15" spans="1:17" s="37" customFormat="1" ht="15" customHeight="1" x14ac:dyDescent="0.25">
      <c r="A15" s="285" t="s">
        <v>125</v>
      </c>
      <c r="B15" s="157"/>
      <c r="C15" s="157"/>
      <c r="D15" s="157"/>
      <c r="E15" s="157"/>
      <c r="F15" s="157"/>
      <c r="G15" s="496"/>
      <c r="H15" s="157"/>
      <c r="I15" s="254"/>
      <c r="J15" s="157"/>
      <c r="K15" s="496"/>
      <c r="L15" s="496"/>
      <c r="M15" s="496"/>
      <c r="N15" s="496"/>
      <c r="O15" s="496"/>
      <c r="P15" s="496"/>
      <c r="Q15" s="505"/>
    </row>
    <row r="16" spans="1:17" s="37" customFormat="1" ht="15" customHeight="1" x14ac:dyDescent="0.25">
      <c r="A16" s="289" t="s">
        <v>22</v>
      </c>
      <c r="B16" s="256">
        <v>206</v>
      </c>
      <c r="C16" s="256">
        <v>231</v>
      </c>
      <c r="D16" s="256">
        <v>7449</v>
      </c>
      <c r="E16" s="256">
        <v>5591</v>
      </c>
      <c r="F16" s="256">
        <v>1855</v>
      </c>
      <c r="G16" s="498">
        <v>3</v>
      </c>
      <c r="H16" s="256">
        <v>197</v>
      </c>
      <c r="I16" s="255">
        <v>95.631067961165044</v>
      </c>
      <c r="J16" s="256">
        <v>6673</v>
      </c>
      <c r="K16" s="498">
        <v>9</v>
      </c>
      <c r="L16" s="498">
        <f>D16-J16</f>
        <v>776</v>
      </c>
      <c r="M16" s="497">
        <v>0</v>
      </c>
      <c r="N16" s="497">
        <v>0</v>
      </c>
      <c r="O16" s="497">
        <v>8</v>
      </c>
      <c r="P16" s="497">
        <v>0</v>
      </c>
      <c r="Q16" s="506">
        <v>1</v>
      </c>
    </row>
    <row r="17" spans="1:17" s="37" customFormat="1" ht="15" customHeight="1" x14ac:dyDescent="0.25">
      <c r="A17" s="288" t="s">
        <v>126</v>
      </c>
      <c r="B17" s="257"/>
      <c r="C17" s="257"/>
      <c r="D17" s="257"/>
      <c r="E17" s="257"/>
      <c r="F17" s="257"/>
      <c r="G17" s="499"/>
      <c r="H17" s="257"/>
      <c r="I17" s="254"/>
      <c r="J17" s="257"/>
      <c r="K17" s="499"/>
      <c r="L17" s="499"/>
      <c r="M17" s="496"/>
      <c r="N17" s="496"/>
      <c r="O17" s="496"/>
      <c r="P17" s="496"/>
      <c r="Q17" s="505"/>
    </row>
    <row r="18" spans="1:17" s="37" customFormat="1" ht="15" customHeight="1" x14ac:dyDescent="0.25">
      <c r="A18" s="289" t="s">
        <v>23</v>
      </c>
      <c r="B18" s="256">
        <v>9939</v>
      </c>
      <c r="C18" s="256">
        <v>11561</v>
      </c>
      <c r="D18" s="256">
        <v>851383</v>
      </c>
      <c r="E18" s="256">
        <v>409037</v>
      </c>
      <c r="F18" s="256">
        <v>441843</v>
      </c>
      <c r="G18" s="498">
        <v>503</v>
      </c>
      <c r="H18" s="256">
        <v>9759</v>
      </c>
      <c r="I18" s="255">
        <v>98.188952610926648</v>
      </c>
      <c r="J18" s="256">
        <v>761479</v>
      </c>
      <c r="K18" s="498">
        <v>180</v>
      </c>
      <c r="L18" s="498">
        <f>D18-J18</f>
        <v>89904</v>
      </c>
      <c r="M18" s="497">
        <v>0</v>
      </c>
      <c r="N18" s="497">
        <v>3</v>
      </c>
      <c r="O18" s="497">
        <v>167</v>
      </c>
      <c r="P18" s="497">
        <v>5</v>
      </c>
      <c r="Q18" s="506">
        <v>5</v>
      </c>
    </row>
    <row r="19" spans="1:17" s="37" customFormat="1" ht="15" customHeight="1" x14ac:dyDescent="0.25">
      <c r="A19" s="288" t="s">
        <v>127</v>
      </c>
      <c r="B19" s="157"/>
      <c r="C19" s="157"/>
      <c r="D19" s="157"/>
      <c r="E19" s="157"/>
      <c r="F19" s="157"/>
      <c r="G19" s="496"/>
      <c r="H19" s="157"/>
      <c r="I19" s="254"/>
      <c r="J19" s="157"/>
      <c r="K19" s="496"/>
      <c r="L19" s="496"/>
      <c r="M19" s="496"/>
      <c r="N19" s="496"/>
      <c r="O19" s="496"/>
      <c r="P19" s="496"/>
      <c r="Q19" s="505"/>
    </row>
    <row r="20" spans="1:17" s="37" customFormat="1" ht="13.5" x14ac:dyDescent="0.25">
      <c r="A20" s="289" t="s">
        <v>24</v>
      </c>
      <c r="B20" s="258">
        <v>204</v>
      </c>
      <c r="C20" s="258">
        <v>238</v>
      </c>
      <c r="D20" s="258">
        <v>7573</v>
      </c>
      <c r="E20" s="258">
        <v>5928</v>
      </c>
      <c r="F20" s="258">
        <v>1645</v>
      </c>
      <c r="G20" s="500">
        <v>0</v>
      </c>
      <c r="H20" s="258">
        <v>198</v>
      </c>
      <c r="I20" s="259">
        <v>97.058823529411768</v>
      </c>
      <c r="J20" s="258">
        <v>6815</v>
      </c>
      <c r="K20" s="500">
        <v>6</v>
      </c>
      <c r="L20" s="500">
        <f>D20-J20</f>
        <v>758</v>
      </c>
      <c r="M20" s="500">
        <v>0</v>
      </c>
      <c r="N20" s="500">
        <v>0</v>
      </c>
      <c r="O20" s="500">
        <v>5</v>
      </c>
      <c r="P20" s="500">
        <v>1</v>
      </c>
      <c r="Q20" s="507">
        <v>0</v>
      </c>
    </row>
    <row r="21" spans="1:17" s="37" customFormat="1" ht="13.5" x14ac:dyDescent="0.25">
      <c r="A21" s="288" t="s">
        <v>128</v>
      </c>
      <c r="B21" s="260"/>
      <c r="C21" s="260"/>
      <c r="D21" s="260"/>
      <c r="E21" s="260"/>
      <c r="F21" s="260"/>
      <c r="G21" s="501"/>
      <c r="H21" s="260"/>
      <c r="I21" s="261"/>
      <c r="J21" s="260"/>
      <c r="K21" s="501"/>
      <c r="L21" s="501"/>
      <c r="M21" s="501"/>
      <c r="N21" s="501"/>
      <c r="O21" s="501"/>
      <c r="P21" s="501"/>
      <c r="Q21" s="508"/>
    </row>
    <row r="22" spans="1:17" s="37" customFormat="1" ht="15" customHeight="1" x14ac:dyDescent="0.25">
      <c r="A22" s="289" t="s">
        <v>25</v>
      </c>
      <c r="B22" s="161">
        <v>2729</v>
      </c>
      <c r="C22" s="161">
        <v>3179</v>
      </c>
      <c r="D22" s="161">
        <v>109032</v>
      </c>
      <c r="E22" s="161">
        <v>77627</v>
      </c>
      <c r="F22" s="161">
        <v>31270</v>
      </c>
      <c r="G22" s="497">
        <v>135</v>
      </c>
      <c r="H22" s="161">
        <v>2680</v>
      </c>
      <c r="I22" s="255">
        <v>98.204470502015397</v>
      </c>
      <c r="J22" s="161">
        <v>95393</v>
      </c>
      <c r="K22" s="497">
        <v>49</v>
      </c>
      <c r="L22" s="497">
        <f>D22-J22</f>
        <v>13639</v>
      </c>
      <c r="M22" s="497">
        <v>0</v>
      </c>
      <c r="N22" s="497">
        <v>2</v>
      </c>
      <c r="O22" s="497">
        <v>43</v>
      </c>
      <c r="P22" s="497">
        <v>0</v>
      </c>
      <c r="Q22" s="506">
        <v>4</v>
      </c>
    </row>
    <row r="23" spans="1:17" s="37" customFormat="1" ht="15" customHeight="1" x14ac:dyDescent="0.25">
      <c r="A23" s="288" t="s">
        <v>129</v>
      </c>
      <c r="B23" s="157"/>
      <c r="C23" s="157"/>
      <c r="D23" s="157"/>
      <c r="E23" s="157"/>
      <c r="F23" s="157"/>
      <c r="G23" s="496"/>
      <c r="H23" s="157"/>
      <c r="I23" s="254"/>
      <c r="J23" s="157"/>
      <c r="K23" s="496"/>
      <c r="L23" s="496"/>
      <c r="M23" s="496"/>
      <c r="N23" s="496"/>
      <c r="O23" s="496"/>
      <c r="P23" s="496"/>
      <c r="Q23" s="505"/>
    </row>
    <row r="24" spans="1:17" s="37" customFormat="1" ht="40.5" x14ac:dyDescent="0.2">
      <c r="A24" s="290" t="s">
        <v>130</v>
      </c>
      <c r="B24" s="450">
        <v>16950</v>
      </c>
      <c r="C24" s="450">
        <v>18814</v>
      </c>
      <c r="D24" s="450">
        <v>368513</v>
      </c>
      <c r="E24" s="450">
        <v>184308</v>
      </c>
      <c r="F24" s="450">
        <v>183724</v>
      </c>
      <c r="G24" s="512">
        <v>481</v>
      </c>
      <c r="H24" s="450">
        <v>16749</v>
      </c>
      <c r="I24" s="451">
        <v>98.814159292035399</v>
      </c>
      <c r="J24" s="450">
        <v>334745</v>
      </c>
      <c r="K24" s="512">
        <v>201</v>
      </c>
      <c r="L24" s="512">
        <f>D24-J24</f>
        <v>33768</v>
      </c>
      <c r="M24" s="512">
        <v>0</v>
      </c>
      <c r="N24" s="512">
        <v>7</v>
      </c>
      <c r="O24" s="512">
        <v>188</v>
      </c>
      <c r="P24" s="512">
        <v>1</v>
      </c>
      <c r="Q24" s="513">
        <v>5</v>
      </c>
    </row>
    <row r="25" spans="1:17" s="37" customFormat="1" ht="40.5" x14ac:dyDescent="0.25">
      <c r="A25" s="291" t="s">
        <v>131</v>
      </c>
      <c r="B25" s="257"/>
      <c r="C25" s="257"/>
      <c r="D25" s="257"/>
      <c r="E25" s="257"/>
      <c r="F25" s="257"/>
      <c r="G25" s="499"/>
      <c r="H25" s="257"/>
      <c r="I25" s="254"/>
      <c r="J25" s="257"/>
      <c r="K25" s="499"/>
      <c r="L25" s="499"/>
      <c r="M25" s="499"/>
      <c r="N25" s="496"/>
      <c r="O25" s="496"/>
      <c r="P25" s="496"/>
      <c r="Q25" s="505"/>
    </row>
    <row r="26" spans="1:17" s="37" customFormat="1" ht="15" customHeight="1" x14ac:dyDescent="0.25">
      <c r="A26" s="292" t="s">
        <v>26</v>
      </c>
      <c r="B26" s="256">
        <v>3446</v>
      </c>
      <c r="C26" s="256">
        <v>3958</v>
      </c>
      <c r="D26" s="256">
        <v>117896</v>
      </c>
      <c r="E26" s="256">
        <v>53813</v>
      </c>
      <c r="F26" s="256">
        <v>63828</v>
      </c>
      <c r="G26" s="498">
        <v>255</v>
      </c>
      <c r="H26" s="256">
        <v>3358</v>
      </c>
      <c r="I26" s="255">
        <v>97.446314567614621</v>
      </c>
      <c r="J26" s="256">
        <v>102345</v>
      </c>
      <c r="K26" s="498">
        <v>88</v>
      </c>
      <c r="L26" s="498">
        <f>D26-J26</f>
        <v>15551</v>
      </c>
      <c r="M26" s="498">
        <v>0</v>
      </c>
      <c r="N26" s="498">
        <v>1</v>
      </c>
      <c r="O26" s="498">
        <v>81</v>
      </c>
      <c r="P26" s="498">
        <v>0</v>
      </c>
      <c r="Q26" s="509">
        <v>6</v>
      </c>
    </row>
    <row r="27" spans="1:17" s="37" customFormat="1" ht="15" customHeight="1" x14ac:dyDescent="0.25">
      <c r="A27" s="293" t="s">
        <v>132</v>
      </c>
      <c r="B27" s="262"/>
      <c r="C27" s="262"/>
      <c r="D27" s="262"/>
      <c r="E27" s="262"/>
      <c r="F27" s="262"/>
      <c r="G27" s="502"/>
      <c r="H27" s="262"/>
      <c r="I27" s="263"/>
      <c r="J27" s="262"/>
      <c r="K27" s="502"/>
      <c r="L27" s="502"/>
      <c r="M27" s="502"/>
      <c r="N27" s="502"/>
      <c r="O27" s="510"/>
      <c r="P27" s="510"/>
      <c r="Q27" s="511"/>
    </row>
  </sheetData>
  <sheetProtection selectLockedCells="1" selectUnlockedCells="1"/>
  <mergeCells count="12">
    <mergeCell ref="M3:Q3"/>
    <mergeCell ref="B4:C4"/>
    <mergeCell ref="D4:G4"/>
    <mergeCell ref="H4:J4"/>
    <mergeCell ref="M4:Q4"/>
    <mergeCell ref="B5:C5"/>
    <mergeCell ref="H5:J5"/>
    <mergeCell ref="B3:C3"/>
    <mergeCell ref="D3:G3"/>
    <mergeCell ref="H3:L3"/>
    <mergeCell ref="K4:L4"/>
    <mergeCell ref="K5:L5"/>
  </mergeCells>
  <pageMargins left="0.39370078740157483" right="0.39370078740157483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0"/>
  </sheetPr>
  <dimension ref="A1:Q24"/>
  <sheetViews>
    <sheetView zoomScale="115" zoomScaleNormal="115" workbookViewId="0">
      <selection activeCell="O2" sqref="O2"/>
    </sheetView>
  </sheetViews>
  <sheetFormatPr defaultColWidth="9.25" defaultRowHeight="14.25" x14ac:dyDescent="0.2"/>
  <cols>
    <col min="1" max="1" width="22.25" customWidth="1"/>
    <col min="2" max="3" width="7.625" customWidth="1"/>
    <col min="4" max="4" width="6.625" customWidth="1"/>
    <col min="5" max="7" width="5.625" customWidth="1"/>
    <col min="8" max="8" width="6.625" customWidth="1"/>
    <col min="9" max="9" width="6.625" hidden="1" customWidth="1"/>
    <col min="10" max="10" width="7.625" customWidth="1"/>
    <col min="11" max="11" width="6.625" customWidth="1"/>
    <col min="12" max="12" width="7.5" customWidth="1"/>
    <col min="13" max="13" width="6.625" customWidth="1"/>
    <col min="14" max="16" width="7.625" customWidth="1"/>
    <col min="17" max="17" width="9.625" customWidth="1"/>
  </cols>
  <sheetData>
    <row r="1" spans="1:17" ht="20.100000000000001" customHeight="1" x14ac:dyDescent="0.35">
      <c r="A1" s="29" t="s">
        <v>661</v>
      </c>
      <c r="B1" s="29"/>
      <c r="C1" s="29"/>
      <c r="D1" s="29"/>
      <c r="E1" s="29"/>
      <c r="F1" s="29"/>
      <c r="G1" s="29"/>
      <c r="H1" s="29"/>
      <c r="I1" s="29"/>
      <c r="J1" s="1"/>
      <c r="K1" s="1"/>
      <c r="L1" s="1"/>
      <c r="M1" s="1"/>
      <c r="N1" s="1"/>
      <c r="O1" s="1"/>
      <c r="P1" s="1"/>
      <c r="Q1" s="1"/>
    </row>
    <row r="2" spans="1:17" ht="20.100000000000001" customHeight="1" x14ac:dyDescent="0.35">
      <c r="A2" s="917" t="s">
        <v>662</v>
      </c>
      <c r="B2" s="917"/>
      <c r="C2" s="917"/>
      <c r="D2" s="917"/>
      <c r="E2" s="917"/>
      <c r="F2" s="917"/>
      <c r="G2" s="917"/>
      <c r="H2" s="917"/>
      <c r="I2" s="917"/>
      <c r="J2" s="917"/>
      <c r="K2" s="917"/>
      <c r="L2" s="764"/>
      <c r="M2" s="1"/>
      <c r="N2" s="1"/>
      <c r="O2" s="1"/>
      <c r="P2" s="1"/>
      <c r="Q2" s="1"/>
    </row>
    <row r="3" spans="1:17" s="113" customFormat="1" ht="15" customHeight="1" x14ac:dyDescent="0.2">
      <c r="A3" s="232"/>
      <c r="B3" s="1135" t="s">
        <v>92</v>
      </c>
      <c r="C3" s="1135"/>
      <c r="D3" s="1136" t="s">
        <v>0</v>
      </c>
      <c r="E3" s="1136"/>
      <c r="F3" s="1136"/>
      <c r="G3" s="1136"/>
      <c r="H3" s="1148" t="s">
        <v>227</v>
      </c>
      <c r="I3" s="1149"/>
      <c r="J3" s="1149"/>
      <c r="K3" s="1149"/>
      <c r="L3" s="1150"/>
      <c r="M3" s="1085" t="s">
        <v>581</v>
      </c>
      <c r="N3" s="1085"/>
      <c r="O3" s="1085"/>
      <c r="P3" s="1085"/>
      <c r="Q3" s="1085"/>
    </row>
    <row r="4" spans="1:17" s="113" customFormat="1" ht="15" customHeight="1" x14ac:dyDescent="0.2">
      <c r="A4" s="234"/>
      <c r="B4" s="1137" t="s">
        <v>93</v>
      </c>
      <c r="C4" s="1137"/>
      <c r="D4" s="1137" t="s">
        <v>228</v>
      </c>
      <c r="E4" s="1137"/>
      <c r="F4" s="1137"/>
      <c r="G4" s="1137"/>
      <c r="H4" s="1137" t="s">
        <v>4</v>
      </c>
      <c r="I4" s="1137"/>
      <c r="J4" s="1137"/>
      <c r="K4" s="1142" t="s">
        <v>90</v>
      </c>
      <c r="L4" s="1151"/>
      <c r="M4" s="1137" t="s">
        <v>582</v>
      </c>
      <c r="N4" s="1137"/>
      <c r="O4" s="1137"/>
      <c r="P4" s="1137"/>
      <c r="Q4" s="1137"/>
    </row>
    <row r="5" spans="1:17" s="113" customFormat="1" ht="15" customHeight="1" x14ac:dyDescent="0.2">
      <c r="A5" s="32" t="s">
        <v>18</v>
      </c>
      <c r="B5" s="1134" t="s">
        <v>229</v>
      </c>
      <c r="C5" s="1134"/>
      <c r="D5" s="236"/>
      <c r="E5" s="237"/>
      <c r="F5" s="237"/>
      <c r="G5" s="238"/>
      <c r="H5" s="1134" t="s">
        <v>230</v>
      </c>
      <c r="I5" s="1134"/>
      <c r="J5" s="1134"/>
      <c r="K5" s="1142" t="s">
        <v>231</v>
      </c>
      <c r="L5" s="1151"/>
      <c r="M5" s="94"/>
      <c r="N5" s="95"/>
      <c r="O5" s="95"/>
      <c r="P5" s="95"/>
      <c r="Q5" s="97"/>
    </row>
    <row r="6" spans="1:17" s="113" customFormat="1" ht="15" customHeight="1" x14ac:dyDescent="0.2">
      <c r="A6" s="93" t="s">
        <v>123</v>
      </c>
      <c r="B6" s="52" t="s">
        <v>10</v>
      </c>
      <c r="C6" s="52" t="s">
        <v>11</v>
      </c>
      <c r="D6" s="52" t="s">
        <v>12</v>
      </c>
      <c r="E6" s="52" t="s">
        <v>13</v>
      </c>
      <c r="F6" s="52" t="s">
        <v>19</v>
      </c>
      <c r="G6" s="52" t="s">
        <v>61</v>
      </c>
      <c r="H6" s="52" t="s">
        <v>10</v>
      </c>
      <c r="I6" s="52" t="s">
        <v>14</v>
      </c>
      <c r="J6" s="240" t="s">
        <v>15</v>
      </c>
      <c r="K6" s="1036" t="s">
        <v>10</v>
      </c>
      <c r="L6" s="1037" t="s">
        <v>15</v>
      </c>
      <c r="M6" s="239" t="s">
        <v>5</v>
      </c>
      <c r="N6" s="52" t="s">
        <v>233</v>
      </c>
      <c r="O6" s="52" t="s">
        <v>6</v>
      </c>
      <c r="P6" s="233" t="s">
        <v>234</v>
      </c>
      <c r="Q6" s="233" t="s">
        <v>235</v>
      </c>
    </row>
    <row r="7" spans="1:17" s="113" customFormat="1" ht="15" customHeight="1" x14ac:dyDescent="0.2">
      <c r="A7" s="234"/>
      <c r="B7" s="52" t="s">
        <v>94</v>
      </c>
      <c r="C7" s="52" t="s">
        <v>95</v>
      </c>
      <c r="D7" s="52" t="s">
        <v>115</v>
      </c>
      <c r="E7" s="52" t="s">
        <v>116</v>
      </c>
      <c r="F7" s="52" t="s">
        <v>117</v>
      </c>
      <c r="G7" s="239" t="s">
        <v>240</v>
      </c>
      <c r="H7" s="52" t="s">
        <v>94</v>
      </c>
      <c r="I7" s="52" t="s">
        <v>118</v>
      </c>
      <c r="J7" s="240" t="s">
        <v>119</v>
      </c>
      <c r="K7" s="52" t="s">
        <v>94</v>
      </c>
      <c r="L7" s="240" t="s">
        <v>119</v>
      </c>
      <c r="M7" s="239" t="s">
        <v>102</v>
      </c>
      <c r="N7" s="52" t="s">
        <v>236</v>
      </c>
      <c r="O7" s="52" t="s">
        <v>237</v>
      </c>
      <c r="P7" s="52" t="s">
        <v>238</v>
      </c>
      <c r="Q7" s="52" t="s">
        <v>239</v>
      </c>
    </row>
    <row r="8" spans="1:17" s="113" customFormat="1" ht="15" customHeight="1" x14ac:dyDescent="0.2">
      <c r="A8" s="52"/>
      <c r="B8" s="52"/>
      <c r="C8" s="52"/>
      <c r="D8" s="52"/>
      <c r="E8" s="52"/>
      <c r="F8" s="52"/>
      <c r="G8" s="239"/>
      <c r="H8" s="52"/>
      <c r="I8" s="52"/>
      <c r="J8" s="240"/>
      <c r="K8" s="52"/>
      <c r="L8" s="240"/>
      <c r="M8" s="105"/>
      <c r="N8" s="52" t="s">
        <v>241</v>
      </c>
      <c r="O8" s="52" t="s">
        <v>9</v>
      </c>
      <c r="P8" s="52" t="s">
        <v>242</v>
      </c>
      <c r="Q8" s="52" t="s">
        <v>243</v>
      </c>
    </row>
    <row r="9" spans="1:17" s="113" customFormat="1" ht="15" customHeight="1" x14ac:dyDescent="0.2">
      <c r="A9" s="52"/>
      <c r="B9" s="52"/>
      <c r="C9" s="52"/>
      <c r="D9" s="52"/>
      <c r="E9" s="52"/>
      <c r="F9" s="52"/>
      <c r="G9" s="239"/>
      <c r="H9" s="52"/>
      <c r="I9" s="52"/>
      <c r="J9" s="240"/>
      <c r="K9" s="52"/>
      <c r="L9" s="993"/>
      <c r="M9" s="114"/>
      <c r="N9" s="52" t="s">
        <v>104</v>
      </c>
      <c r="O9" s="241" t="s">
        <v>241</v>
      </c>
      <c r="P9" s="52" t="s">
        <v>244</v>
      </c>
      <c r="Q9" s="52" t="s">
        <v>109</v>
      </c>
    </row>
    <row r="10" spans="1:17" s="113" customFormat="1" ht="15" customHeight="1" x14ac:dyDescent="0.2">
      <c r="A10" s="236"/>
      <c r="B10" s="235"/>
      <c r="C10" s="235"/>
      <c r="D10" s="242"/>
      <c r="E10" s="235"/>
      <c r="F10" s="243">
        <f>SUM('[1]7.2 '!F13)-'[1]7.3 '!F12</f>
        <v>0</v>
      </c>
      <c r="G10" s="235"/>
      <c r="H10" s="235"/>
      <c r="I10" s="235"/>
      <c r="J10" s="235"/>
      <c r="K10" s="235"/>
      <c r="L10" s="992"/>
      <c r="M10" s="131"/>
      <c r="N10" s="235" t="s">
        <v>110</v>
      </c>
      <c r="O10" s="44" t="s">
        <v>105</v>
      </c>
      <c r="P10" s="131"/>
      <c r="Q10" s="235"/>
    </row>
    <row r="11" spans="1:17" ht="15" customHeight="1" x14ac:dyDescent="0.25">
      <c r="A11" s="996" t="s">
        <v>27</v>
      </c>
      <c r="B11" s="517">
        <v>1761</v>
      </c>
      <c r="C11" s="517">
        <v>2024</v>
      </c>
      <c r="D11" s="517">
        <v>74693</v>
      </c>
      <c r="E11" s="517">
        <v>47112</v>
      </c>
      <c r="F11" s="517">
        <v>27548</v>
      </c>
      <c r="G11" s="517">
        <v>33</v>
      </c>
      <c r="H11" s="517">
        <v>1732</v>
      </c>
      <c r="I11" s="518">
        <v>98.353208404315723</v>
      </c>
      <c r="J11" s="517">
        <v>66802</v>
      </c>
      <c r="K11" s="517">
        <v>29</v>
      </c>
      <c r="L11" s="517">
        <f>D11-J11</f>
        <v>7891</v>
      </c>
      <c r="M11" s="517">
        <v>0</v>
      </c>
      <c r="N11" s="517">
        <v>1</v>
      </c>
      <c r="O11" s="517">
        <v>23</v>
      </c>
      <c r="P11" s="517">
        <v>0</v>
      </c>
      <c r="Q11" s="517">
        <v>5</v>
      </c>
    </row>
    <row r="12" spans="1:17" ht="15" customHeight="1" x14ac:dyDescent="0.25">
      <c r="A12" s="997" t="s">
        <v>133</v>
      </c>
      <c r="B12" s="472"/>
      <c r="C12" s="472"/>
      <c r="D12" s="472"/>
      <c r="E12" s="472"/>
      <c r="F12" s="472"/>
      <c r="G12" s="472"/>
      <c r="H12" s="472"/>
      <c r="I12" s="519"/>
      <c r="J12" s="472"/>
      <c r="K12" s="472"/>
      <c r="L12" s="472"/>
      <c r="M12" s="472"/>
      <c r="N12" s="472"/>
      <c r="O12" s="472"/>
      <c r="P12" s="472"/>
      <c r="Q12" s="472"/>
    </row>
    <row r="13" spans="1:17" ht="15" customHeight="1" x14ac:dyDescent="0.25">
      <c r="A13" s="998" t="s">
        <v>28</v>
      </c>
      <c r="B13" s="471">
        <v>2248</v>
      </c>
      <c r="C13" s="471">
        <v>2336</v>
      </c>
      <c r="D13" s="471">
        <v>64921</v>
      </c>
      <c r="E13" s="471">
        <v>24242</v>
      </c>
      <c r="F13" s="471">
        <v>40670</v>
      </c>
      <c r="G13" s="471">
        <v>9</v>
      </c>
      <c r="H13" s="471">
        <v>2240</v>
      </c>
      <c r="I13" s="520">
        <v>99.644128113879006</v>
      </c>
      <c r="J13" s="471">
        <v>57650</v>
      </c>
      <c r="K13" s="471">
        <v>8</v>
      </c>
      <c r="L13" s="471">
        <f>D13-J13</f>
        <v>7271</v>
      </c>
      <c r="M13" s="471">
        <v>0</v>
      </c>
      <c r="N13" s="471">
        <v>0</v>
      </c>
      <c r="O13" s="471">
        <v>8</v>
      </c>
      <c r="P13" s="471">
        <v>0</v>
      </c>
      <c r="Q13" s="471">
        <v>0</v>
      </c>
    </row>
    <row r="14" spans="1:17" ht="15" customHeight="1" x14ac:dyDescent="0.25">
      <c r="A14" s="997" t="s">
        <v>134</v>
      </c>
      <c r="B14" s="472"/>
      <c r="C14" s="472"/>
      <c r="D14" s="472"/>
      <c r="E14" s="472"/>
      <c r="F14" s="472"/>
      <c r="G14" s="472"/>
      <c r="H14" s="472"/>
      <c r="I14" s="519"/>
      <c r="J14" s="472"/>
      <c r="K14" s="472"/>
      <c r="L14" s="472"/>
      <c r="M14" s="472"/>
      <c r="N14" s="472"/>
      <c r="O14" s="472"/>
      <c r="P14" s="472"/>
      <c r="Q14" s="472"/>
    </row>
    <row r="15" spans="1:17" ht="27" x14ac:dyDescent="0.2">
      <c r="A15" s="998" t="s">
        <v>135</v>
      </c>
      <c r="B15" s="480">
        <v>4480</v>
      </c>
      <c r="C15" s="480">
        <v>5039</v>
      </c>
      <c r="D15" s="480">
        <v>186928</v>
      </c>
      <c r="E15" s="480">
        <v>104369</v>
      </c>
      <c r="F15" s="480">
        <v>82406</v>
      </c>
      <c r="G15" s="480">
        <v>153</v>
      </c>
      <c r="H15" s="480">
        <v>4435</v>
      </c>
      <c r="I15" s="522">
        <v>98.995535714285708</v>
      </c>
      <c r="J15" s="480">
        <v>165544</v>
      </c>
      <c r="K15" s="480">
        <v>45</v>
      </c>
      <c r="L15" s="480">
        <f>D15-J15</f>
        <v>21384</v>
      </c>
      <c r="M15" s="480">
        <v>0</v>
      </c>
      <c r="N15" s="480">
        <v>0</v>
      </c>
      <c r="O15" s="480">
        <v>41</v>
      </c>
      <c r="P15" s="480">
        <v>2</v>
      </c>
      <c r="Q15" s="480">
        <v>2</v>
      </c>
    </row>
    <row r="16" spans="1:17" ht="15" customHeight="1" x14ac:dyDescent="0.25">
      <c r="A16" s="997" t="s">
        <v>136</v>
      </c>
      <c r="B16" s="472"/>
      <c r="C16" s="472"/>
      <c r="D16" s="472"/>
      <c r="E16" s="472"/>
      <c r="F16" s="472"/>
      <c r="G16" s="472"/>
      <c r="H16" s="472"/>
      <c r="I16" s="519"/>
      <c r="J16" s="472"/>
      <c r="K16" s="472"/>
      <c r="L16" s="472"/>
      <c r="M16" s="472"/>
      <c r="N16" s="472"/>
      <c r="O16" s="472"/>
      <c r="P16" s="472"/>
      <c r="Q16" s="472"/>
    </row>
    <row r="17" spans="1:17" ht="15" customHeight="1" x14ac:dyDescent="0.25">
      <c r="A17" s="998" t="s">
        <v>29</v>
      </c>
      <c r="B17" s="471">
        <v>75</v>
      </c>
      <c r="C17" s="471">
        <v>90</v>
      </c>
      <c r="D17" s="471">
        <v>2224</v>
      </c>
      <c r="E17" s="471">
        <v>660</v>
      </c>
      <c r="F17" s="471">
        <v>1564</v>
      </c>
      <c r="G17" s="471">
        <v>0</v>
      </c>
      <c r="H17" s="471">
        <v>74</v>
      </c>
      <c r="I17" s="520">
        <v>98.666666666666671</v>
      </c>
      <c r="J17" s="471">
        <v>1622</v>
      </c>
      <c r="K17" s="471">
        <v>1</v>
      </c>
      <c r="L17" s="471">
        <f>D17-J17</f>
        <v>602</v>
      </c>
      <c r="M17" s="471">
        <v>0</v>
      </c>
      <c r="N17" s="471">
        <v>0</v>
      </c>
      <c r="O17" s="471">
        <v>1</v>
      </c>
      <c r="P17" s="471">
        <v>0</v>
      </c>
      <c r="Q17" s="471">
        <v>0</v>
      </c>
    </row>
    <row r="18" spans="1:17" ht="15" customHeight="1" x14ac:dyDescent="0.25">
      <c r="A18" s="997" t="s">
        <v>137</v>
      </c>
      <c r="B18" s="472"/>
      <c r="C18" s="472"/>
      <c r="D18" s="472"/>
      <c r="E18" s="472"/>
      <c r="F18" s="472"/>
      <c r="G18" s="472"/>
      <c r="H18" s="472"/>
      <c r="I18" s="519"/>
      <c r="J18" s="472"/>
      <c r="K18" s="472"/>
      <c r="L18" s="472"/>
      <c r="M18" s="472"/>
      <c r="N18" s="472"/>
      <c r="O18" s="472"/>
      <c r="P18" s="472"/>
      <c r="Q18" s="472"/>
    </row>
    <row r="19" spans="1:17" ht="15" customHeight="1" x14ac:dyDescent="0.25">
      <c r="A19" s="998" t="s">
        <v>138</v>
      </c>
      <c r="B19" s="471">
        <v>366</v>
      </c>
      <c r="C19" s="471">
        <v>408</v>
      </c>
      <c r="D19" s="471">
        <v>23884</v>
      </c>
      <c r="E19" s="471">
        <v>4793</v>
      </c>
      <c r="F19" s="471">
        <v>19091</v>
      </c>
      <c r="G19" s="471">
        <v>0</v>
      </c>
      <c r="H19" s="471">
        <v>365</v>
      </c>
      <c r="I19" s="520">
        <v>99.726775956284158</v>
      </c>
      <c r="J19" s="471">
        <v>22016</v>
      </c>
      <c r="K19" s="471">
        <v>1</v>
      </c>
      <c r="L19" s="471">
        <f>D19-J19</f>
        <v>1868</v>
      </c>
      <c r="M19" s="471">
        <v>0</v>
      </c>
      <c r="N19" s="471">
        <v>0</v>
      </c>
      <c r="O19" s="471">
        <v>1</v>
      </c>
      <c r="P19" s="471">
        <v>0</v>
      </c>
      <c r="Q19" s="471">
        <v>0</v>
      </c>
    </row>
    <row r="20" spans="1:17" ht="15" customHeight="1" x14ac:dyDescent="0.25">
      <c r="A20" s="997" t="s">
        <v>139</v>
      </c>
      <c r="B20" s="472"/>
      <c r="C20" s="472"/>
      <c r="D20" s="472"/>
      <c r="E20" s="472"/>
      <c r="F20" s="472"/>
      <c r="G20" s="472"/>
      <c r="H20" s="472"/>
      <c r="I20" s="519"/>
      <c r="J20" s="472"/>
      <c r="K20" s="472"/>
      <c r="L20" s="472"/>
      <c r="M20" s="472"/>
      <c r="N20" s="472"/>
      <c r="O20" s="472"/>
      <c r="P20" s="472"/>
      <c r="Q20" s="472"/>
    </row>
    <row r="21" spans="1:17" ht="27" x14ac:dyDescent="0.2">
      <c r="A21" s="998" t="s">
        <v>140</v>
      </c>
      <c r="B21" s="480">
        <v>1077</v>
      </c>
      <c r="C21" s="480">
        <v>1205</v>
      </c>
      <c r="D21" s="480">
        <v>33246</v>
      </c>
      <c r="E21" s="480">
        <v>17005</v>
      </c>
      <c r="F21" s="480">
        <v>16206</v>
      </c>
      <c r="G21" s="480">
        <v>35</v>
      </c>
      <c r="H21" s="480">
        <v>1064</v>
      </c>
      <c r="I21" s="522">
        <v>98.792943361188492</v>
      </c>
      <c r="J21" s="480">
        <v>29525</v>
      </c>
      <c r="K21" s="480">
        <v>13</v>
      </c>
      <c r="L21" s="480">
        <f>D21-J21</f>
        <v>3721</v>
      </c>
      <c r="M21" s="480">
        <v>0</v>
      </c>
      <c r="N21" s="480">
        <v>0</v>
      </c>
      <c r="O21" s="480">
        <v>11</v>
      </c>
      <c r="P21" s="480">
        <v>0</v>
      </c>
      <c r="Q21" s="480">
        <v>2</v>
      </c>
    </row>
    <row r="22" spans="1:17" ht="27" x14ac:dyDescent="0.25">
      <c r="A22" s="997" t="s">
        <v>141</v>
      </c>
      <c r="B22" s="472"/>
      <c r="C22" s="472"/>
      <c r="D22" s="472"/>
      <c r="E22" s="472"/>
      <c r="F22" s="472"/>
      <c r="G22" s="472"/>
      <c r="H22" s="472"/>
      <c r="I22" s="519"/>
      <c r="J22" s="472"/>
      <c r="K22" s="472"/>
      <c r="L22" s="472"/>
      <c r="M22" s="472"/>
      <c r="N22" s="472"/>
      <c r="O22" s="472"/>
      <c r="P22" s="472"/>
      <c r="Q22" s="472"/>
    </row>
    <row r="23" spans="1:17" ht="15" customHeight="1" x14ac:dyDescent="0.25">
      <c r="A23" s="998" t="s">
        <v>30</v>
      </c>
      <c r="B23" s="471">
        <v>27</v>
      </c>
      <c r="C23" s="471">
        <v>28</v>
      </c>
      <c r="D23" s="471">
        <v>87</v>
      </c>
      <c r="E23" s="471">
        <v>50</v>
      </c>
      <c r="F23" s="471">
        <v>37</v>
      </c>
      <c r="G23" s="471">
        <v>0</v>
      </c>
      <c r="H23" s="471">
        <v>27</v>
      </c>
      <c r="I23" s="520">
        <v>100</v>
      </c>
      <c r="J23" s="471">
        <v>87</v>
      </c>
      <c r="K23" s="471">
        <v>0</v>
      </c>
      <c r="L23" s="471">
        <f>D23-J23</f>
        <v>0</v>
      </c>
      <c r="M23" s="471">
        <v>0</v>
      </c>
      <c r="N23" s="471">
        <v>0</v>
      </c>
      <c r="O23" s="471">
        <v>0</v>
      </c>
      <c r="P23" s="471">
        <v>0</v>
      </c>
      <c r="Q23" s="471">
        <v>0</v>
      </c>
    </row>
    <row r="24" spans="1:17" ht="15" customHeight="1" x14ac:dyDescent="0.25">
      <c r="A24" s="999" t="s">
        <v>142</v>
      </c>
      <c r="B24" s="473"/>
      <c r="C24" s="473"/>
      <c r="D24" s="473"/>
      <c r="E24" s="473"/>
      <c r="F24" s="473"/>
      <c r="G24" s="473"/>
      <c r="H24" s="473"/>
      <c r="I24" s="521"/>
      <c r="J24" s="473"/>
      <c r="K24" s="473"/>
      <c r="L24" s="473"/>
      <c r="M24" s="473"/>
      <c r="N24" s="473"/>
      <c r="O24" s="473"/>
      <c r="P24" s="473"/>
      <c r="Q24" s="473"/>
    </row>
  </sheetData>
  <sheetProtection selectLockedCells="1" selectUnlockedCells="1"/>
  <mergeCells count="12">
    <mergeCell ref="M3:Q3"/>
    <mergeCell ref="B4:C4"/>
    <mergeCell ref="D4:G4"/>
    <mergeCell ref="H4:J4"/>
    <mergeCell ref="M4:Q4"/>
    <mergeCell ref="B5:C5"/>
    <mergeCell ref="H5:J5"/>
    <mergeCell ref="B3:C3"/>
    <mergeCell ref="D3:G3"/>
    <mergeCell ref="H3:L3"/>
    <mergeCell ref="K4:L4"/>
    <mergeCell ref="K5:L5"/>
  </mergeCells>
  <pageMargins left="0.39370078740157483" right="0.39370078740157483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0"/>
  </sheetPr>
  <dimension ref="A1:BB24"/>
  <sheetViews>
    <sheetView zoomScale="130" zoomScaleNormal="130" workbookViewId="0">
      <selection activeCell="M2" sqref="M2"/>
    </sheetView>
  </sheetViews>
  <sheetFormatPr defaultColWidth="9.25" defaultRowHeight="14.25" x14ac:dyDescent="0.2"/>
  <cols>
    <col min="1" max="1" width="17.875" customWidth="1"/>
    <col min="2" max="3" width="8.625" customWidth="1"/>
    <col min="4" max="4" width="6.625" customWidth="1"/>
    <col min="5" max="6" width="6.5" customWidth="1"/>
    <col min="7" max="7" width="5.625" customWidth="1"/>
    <col min="8" max="8" width="6.625" customWidth="1"/>
    <col min="9" max="9" width="6.625" hidden="1" customWidth="1"/>
    <col min="10" max="10" width="7.625" customWidth="1"/>
    <col min="11" max="11" width="6.625" customWidth="1"/>
    <col min="12" max="12" width="7.625" customWidth="1"/>
    <col min="13" max="13" width="6.625" customWidth="1"/>
    <col min="14" max="16" width="7.625" customWidth="1"/>
    <col min="17" max="17" width="9.625" customWidth="1"/>
  </cols>
  <sheetData>
    <row r="1" spans="1:17" ht="20.100000000000001" customHeight="1" x14ac:dyDescent="0.35">
      <c r="A1" s="29" t="s">
        <v>661</v>
      </c>
      <c r="B1" s="29"/>
      <c r="C1" s="29"/>
      <c r="D1" s="29"/>
      <c r="E1" s="29"/>
      <c r="F1" s="29"/>
      <c r="G1" s="29"/>
      <c r="H1" s="29"/>
      <c r="I1" s="29"/>
      <c r="J1" s="1"/>
      <c r="K1" s="1"/>
      <c r="L1" s="1"/>
      <c r="M1" s="1"/>
      <c r="N1" s="1"/>
      <c r="O1" s="1"/>
      <c r="P1" s="1"/>
      <c r="Q1" s="1"/>
    </row>
    <row r="2" spans="1:17" ht="20.100000000000001" customHeight="1" x14ac:dyDescent="0.35">
      <c r="A2" s="917" t="s">
        <v>662</v>
      </c>
      <c r="B2" s="917"/>
      <c r="C2" s="917"/>
      <c r="D2" s="917"/>
      <c r="E2" s="917"/>
      <c r="F2" s="917"/>
      <c r="G2" s="917"/>
      <c r="H2" s="917"/>
      <c r="I2" s="917"/>
      <c r="J2" s="917"/>
      <c r="K2" s="917"/>
      <c r="L2" s="764"/>
      <c r="M2" s="1"/>
      <c r="N2" s="1"/>
      <c r="O2" s="1"/>
      <c r="P2" s="1"/>
      <c r="Q2" s="1"/>
    </row>
    <row r="3" spans="1:17" s="113" customFormat="1" ht="15" customHeight="1" x14ac:dyDescent="0.2">
      <c r="A3" s="232"/>
      <c r="B3" s="1135" t="s">
        <v>92</v>
      </c>
      <c r="C3" s="1135"/>
      <c r="D3" s="1136" t="s">
        <v>0</v>
      </c>
      <c r="E3" s="1136"/>
      <c r="F3" s="1136"/>
      <c r="G3" s="1136"/>
      <c r="H3" s="1148" t="s">
        <v>227</v>
      </c>
      <c r="I3" s="1149"/>
      <c r="J3" s="1149"/>
      <c r="K3" s="1149"/>
      <c r="L3" s="1150"/>
      <c r="M3" s="1085" t="s">
        <v>581</v>
      </c>
      <c r="N3" s="1085"/>
      <c r="O3" s="1085"/>
      <c r="P3" s="1085"/>
      <c r="Q3" s="1085"/>
    </row>
    <row r="4" spans="1:17" s="113" customFormat="1" ht="15" customHeight="1" x14ac:dyDescent="0.2">
      <c r="A4" s="234"/>
      <c r="B4" s="1137" t="s">
        <v>93</v>
      </c>
      <c r="C4" s="1137"/>
      <c r="D4" s="1137" t="s">
        <v>228</v>
      </c>
      <c r="E4" s="1137"/>
      <c r="F4" s="1137"/>
      <c r="G4" s="1137"/>
      <c r="H4" s="1137" t="s">
        <v>4</v>
      </c>
      <c r="I4" s="1137"/>
      <c r="J4" s="1137"/>
      <c r="K4" s="1142" t="s">
        <v>90</v>
      </c>
      <c r="L4" s="1151"/>
      <c r="M4" s="1137" t="s">
        <v>582</v>
      </c>
      <c r="N4" s="1137"/>
      <c r="O4" s="1137"/>
      <c r="P4" s="1137"/>
      <c r="Q4" s="1137"/>
    </row>
    <row r="5" spans="1:17" s="113" customFormat="1" ht="15" customHeight="1" x14ac:dyDescent="0.2">
      <c r="A5" s="970" t="s">
        <v>16</v>
      </c>
      <c r="B5" s="1134" t="s">
        <v>229</v>
      </c>
      <c r="C5" s="1134"/>
      <c r="D5" s="236"/>
      <c r="E5" s="237"/>
      <c r="F5" s="237"/>
      <c r="G5" s="238"/>
      <c r="H5" s="1134" t="s">
        <v>230</v>
      </c>
      <c r="I5" s="1134"/>
      <c r="J5" s="1134"/>
      <c r="K5" s="1146" t="s">
        <v>231</v>
      </c>
      <c r="L5" s="1147"/>
      <c r="M5" s="94"/>
      <c r="N5" s="95"/>
      <c r="O5" s="95"/>
      <c r="P5" s="95"/>
      <c r="Q5" s="97"/>
    </row>
    <row r="6" spans="1:17" s="113" customFormat="1" ht="15" customHeight="1" x14ac:dyDescent="0.25">
      <c r="A6" s="971" t="s">
        <v>367</v>
      </c>
      <c r="B6" s="52" t="s">
        <v>10</v>
      </c>
      <c r="C6" s="52" t="s">
        <v>11</v>
      </c>
      <c r="D6" s="52" t="s">
        <v>12</v>
      </c>
      <c r="E6" s="52" t="s">
        <v>13</v>
      </c>
      <c r="F6" s="52" t="s">
        <v>19</v>
      </c>
      <c r="G6" s="52" t="s">
        <v>61</v>
      </c>
      <c r="H6" s="52" t="s">
        <v>10</v>
      </c>
      <c r="I6" s="52" t="s">
        <v>14</v>
      </c>
      <c r="J6" s="240" t="s">
        <v>15</v>
      </c>
      <c r="K6" s="52" t="s">
        <v>10</v>
      </c>
      <c r="L6" s="240" t="s">
        <v>15</v>
      </c>
      <c r="M6" s="239" t="s">
        <v>5</v>
      </c>
      <c r="N6" s="52" t="s">
        <v>233</v>
      </c>
      <c r="O6" s="52" t="s">
        <v>6</v>
      </c>
      <c r="P6" s="233" t="s">
        <v>234</v>
      </c>
      <c r="Q6" s="233" t="s">
        <v>235</v>
      </c>
    </row>
    <row r="7" spans="1:17" s="113" customFormat="1" ht="15" customHeight="1" x14ac:dyDescent="0.2">
      <c r="A7" s="234"/>
      <c r="B7" s="52" t="s">
        <v>94</v>
      </c>
      <c r="C7" s="52" t="s">
        <v>95</v>
      </c>
      <c r="D7" s="52" t="s">
        <v>115</v>
      </c>
      <c r="E7" s="52" t="s">
        <v>116</v>
      </c>
      <c r="F7" s="52" t="s">
        <v>117</v>
      </c>
      <c r="G7" s="239" t="s">
        <v>240</v>
      </c>
      <c r="H7" s="52" t="s">
        <v>94</v>
      </c>
      <c r="I7" s="52" t="s">
        <v>118</v>
      </c>
      <c r="J7" s="240" t="s">
        <v>119</v>
      </c>
      <c r="K7" s="52" t="s">
        <v>94</v>
      </c>
      <c r="L7" s="240" t="s">
        <v>119</v>
      </c>
      <c r="M7" s="239" t="s">
        <v>102</v>
      </c>
      <c r="N7" s="52" t="s">
        <v>236</v>
      </c>
      <c r="O7" s="52" t="s">
        <v>237</v>
      </c>
      <c r="P7" s="52" t="s">
        <v>238</v>
      </c>
      <c r="Q7" s="52" t="s">
        <v>239</v>
      </c>
    </row>
    <row r="8" spans="1:17" s="113" customFormat="1" ht="15" customHeight="1" x14ac:dyDescent="0.2">
      <c r="A8" s="52"/>
      <c r="B8" s="52"/>
      <c r="C8" s="52"/>
      <c r="D8" s="52"/>
      <c r="E8" s="52"/>
      <c r="F8" s="52"/>
      <c r="G8" s="239"/>
      <c r="H8" s="52"/>
      <c r="I8" s="52"/>
      <c r="J8" s="240"/>
      <c r="K8" s="52"/>
      <c r="L8" s="1041"/>
      <c r="M8" s="105"/>
      <c r="N8" s="52" t="s">
        <v>241</v>
      </c>
      <c r="O8" s="52" t="s">
        <v>9</v>
      </c>
      <c r="P8" s="52" t="s">
        <v>242</v>
      </c>
      <c r="Q8" s="52" t="s">
        <v>243</v>
      </c>
    </row>
    <row r="9" spans="1:17" s="113" customFormat="1" ht="15" customHeight="1" x14ac:dyDescent="0.2">
      <c r="A9" s="52"/>
      <c r="B9" s="52"/>
      <c r="C9" s="52"/>
      <c r="D9" s="52"/>
      <c r="E9" s="52"/>
      <c r="F9" s="52"/>
      <c r="G9" s="239"/>
      <c r="H9" s="52"/>
      <c r="I9" s="52"/>
      <c r="J9" s="240"/>
      <c r="K9" s="52"/>
      <c r="L9" s="993"/>
      <c r="M9" s="114"/>
      <c r="N9" s="52" t="s">
        <v>104</v>
      </c>
      <c r="O9" s="241" t="s">
        <v>241</v>
      </c>
      <c r="P9" s="52" t="s">
        <v>244</v>
      </c>
      <c r="Q9" s="52" t="s">
        <v>109</v>
      </c>
    </row>
    <row r="10" spans="1:17" s="113" customFormat="1" ht="15" customHeight="1" x14ac:dyDescent="0.2">
      <c r="A10" s="234"/>
      <c r="B10" s="52"/>
      <c r="C10" s="52"/>
      <c r="D10" s="673"/>
      <c r="E10" s="52"/>
      <c r="F10" s="674">
        <f>SUM('[1]7.2 '!F13)-'[1]7.3 '!F12</f>
        <v>0</v>
      </c>
      <c r="G10" s="52"/>
      <c r="H10" s="52"/>
      <c r="I10" s="52"/>
      <c r="J10" s="52"/>
      <c r="K10" s="52"/>
      <c r="L10" s="993"/>
      <c r="M10" s="114"/>
      <c r="N10" s="52" t="s">
        <v>110</v>
      </c>
      <c r="O10" s="32" t="s">
        <v>105</v>
      </c>
      <c r="P10" s="114"/>
      <c r="Q10" s="52"/>
    </row>
    <row r="11" spans="1:17" ht="15" customHeight="1" x14ac:dyDescent="0.25">
      <c r="A11" s="900" t="s">
        <v>82</v>
      </c>
      <c r="B11" s="675">
        <v>40274</v>
      </c>
      <c r="C11" s="675">
        <v>43341</v>
      </c>
      <c r="D11" s="675">
        <v>1394579</v>
      </c>
      <c r="E11" s="675">
        <v>704696</v>
      </c>
      <c r="F11" s="675">
        <v>686087</v>
      </c>
      <c r="G11" s="675">
        <v>3796</v>
      </c>
      <c r="H11" s="675">
        <v>39775</v>
      </c>
      <c r="I11" s="676">
        <v>98.760987237423649</v>
      </c>
      <c r="J11" s="675">
        <v>1367951.0000000002</v>
      </c>
      <c r="K11" s="675">
        <v>499</v>
      </c>
      <c r="L11" s="675">
        <f>D11-J11</f>
        <v>26627.999999999767</v>
      </c>
      <c r="M11" s="675">
        <v>0</v>
      </c>
      <c r="N11" s="675">
        <v>51</v>
      </c>
      <c r="O11" s="675">
        <v>435</v>
      </c>
      <c r="P11" s="675">
        <v>7</v>
      </c>
      <c r="Q11" s="675">
        <v>6</v>
      </c>
    </row>
    <row r="12" spans="1:17" ht="15" customHeight="1" x14ac:dyDescent="0.25">
      <c r="A12" s="900" t="s">
        <v>73</v>
      </c>
      <c r="B12" s="675">
        <v>48749</v>
      </c>
      <c r="C12" s="675">
        <v>52907</v>
      </c>
      <c r="D12" s="675">
        <v>2117634</v>
      </c>
      <c r="E12" s="675">
        <v>1082635</v>
      </c>
      <c r="F12" s="675">
        <v>1030851</v>
      </c>
      <c r="G12" s="675">
        <v>4148</v>
      </c>
      <c r="H12" s="675">
        <v>48284</v>
      </c>
      <c r="I12" s="676">
        <v>99.046134279677531</v>
      </c>
      <c r="J12" s="675">
        <v>2095512</v>
      </c>
      <c r="K12" s="675">
        <v>465</v>
      </c>
      <c r="L12" s="675">
        <f t="shared" ref="L12:L16" si="0">D12-J12</f>
        <v>22122</v>
      </c>
      <c r="M12" s="675">
        <v>164</v>
      </c>
      <c r="N12" s="675">
        <v>32</v>
      </c>
      <c r="O12" s="675">
        <v>248</v>
      </c>
      <c r="P12" s="675">
        <v>8</v>
      </c>
      <c r="Q12" s="675">
        <v>13</v>
      </c>
    </row>
    <row r="13" spans="1:17" ht="15" customHeight="1" x14ac:dyDescent="0.25">
      <c r="A13" s="900" t="s">
        <v>78</v>
      </c>
      <c r="B13" s="675">
        <v>54104</v>
      </c>
      <c r="C13" s="675">
        <v>57191</v>
      </c>
      <c r="D13" s="675">
        <v>2109984</v>
      </c>
      <c r="E13" s="675">
        <v>1073723</v>
      </c>
      <c r="F13" s="675">
        <v>1033804</v>
      </c>
      <c r="G13" s="675">
        <v>2457</v>
      </c>
      <c r="H13" s="675">
        <v>53415</v>
      </c>
      <c r="I13" s="676">
        <v>98.726526689339053</v>
      </c>
      <c r="J13" s="675">
        <v>2077809</v>
      </c>
      <c r="K13" s="675">
        <v>689</v>
      </c>
      <c r="L13" s="675">
        <f t="shared" si="0"/>
        <v>32175</v>
      </c>
      <c r="M13" s="675">
        <v>636</v>
      </c>
      <c r="N13" s="675">
        <v>6</v>
      </c>
      <c r="O13" s="675">
        <v>44</v>
      </c>
      <c r="P13" s="675">
        <v>2</v>
      </c>
      <c r="Q13" s="675">
        <v>1</v>
      </c>
    </row>
    <row r="14" spans="1:17" ht="15" customHeight="1" x14ac:dyDescent="0.25">
      <c r="A14" s="900" t="s">
        <v>79</v>
      </c>
      <c r="B14" s="675">
        <v>44224</v>
      </c>
      <c r="C14" s="675">
        <v>46271</v>
      </c>
      <c r="D14" s="675">
        <v>1764041</v>
      </c>
      <c r="E14" s="675">
        <v>898737</v>
      </c>
      <c r="F14" s="675">
        <v>863198</v>
      </c>
      <c r="G14" s="675">
        <v>2106</v>
      </c>
      <c r="H14" s="675">
        <v>42767</v>
      </c>
      <c r="I14" s="676">
        <v>96.71</v>
      </c>
      <c r="J14" s="675">
        <v>1718200</v>
      </c>
      <c r="K14" s="675">
        <v>1457</v>
      </c>
      <c r="L14" s="675">
        <f t="shared" si="0"/>
        <v>45841</v>
      </c>
      <c r="M14" s="675">
        <v>1421</v>
      </c>
      <c r="N14" s="675">
        <v>3</v>
      </c>
      <c r="O14" s="675">
        <v>33</v>
      </c>
      <c r="P14" s="713" t="s">
        <v>17</v>
      </c>
      <c r="Q14" s="713" t="s">
        <v>17</v>
      </c>
    </row>
    <row r="15" spans="1:17" x14ac:dyDescent="0.2">
      <c r="A15" s="901" t="s">
        <v>80</v>
      </c>
      <c r="B15" s="677">
        <v>49463</v>
      </c>
      <c r="C15" s="677">
        <v>52923</v>
      </c>
      <c r="D15" s="677">
        <v>2501438</v>
      </c>
      <c r="E15" s="677">
        <v>1255160</v>
      </c>
      <c r="F15" s="677">
        <v>1240695</v>
      </c>
      <c r="G15" s="677">
        <v>5583</v>
      </c>
      <c r="H15" s="677">
        <v>47016</v>
      </c>
      <c r="I15" s="678">
        <v>95.05</v>
      </c>
      <c r="J15" s="677">
        <v>2392436</v>
      </c>
      <c r="K15" s="677">
        <v>2447</v>
      </c>
      <c r="L15" s="677">
        <f t="shared" si="0"/>
        <v>109002</v>
      </c>
      <c r="M15" s="677">
        <v>2366</v>
      </c>
      <c r="N15" s="677">
        <v>50</v>
      </c>
      <c r="O15" s="677">
        <v>26</v>
      </c>
      <c r="P15" s="677">
        <v>1</v>
      </c>
      <c r="Q15" s="677">
        <v>4</v>
      </c>
    </row>
    <row r="16" spans="1:17" ht="14.45" customHeight="1" x14ac:dyDescent="0.25">
      <c r="A16" s="901" t="s">
        <v>81</v>
      </c>
      <c r="B16" s="675">
        <v>50669</v>
      </c>
      <c r="C16" s="675">
        <v>54177</v>
      </c>
      <c r="D16" s="675">
        <v>1926348</v>
      </c>
      <c r="E16" s="675">
        <v>927943</v>
      </c>
      <c r="F16" s="675">
        <v>995652</v>
      </c>
      <c r="G16" s="675">
        <v>2753</v>
      </c>
      <c r="H16" s="675">
        <v>45519</v>
      </c>
      <c r="I16" s="676">
        <v>89.84</v>
      </c>
      <c r="J16" s="675">
        <v>1756247</v>
      </c>
      <c r="K16" s="675">
        <v>5150</v>
      </c>
      <c r="L16" s="675">
        <f t="shared" si="0"/>
        <v>170101</v>
      </c>
      <c r="M16" s="675">
        <v>4946</v>
      </c>
      <c r="N16" s="675">
        <v>119</v>
      </c>
      <c r="O16" s="675">
        <v>76</v>
      </c>
      <c r="P16" s="675">
        <v>2</v>
      </c>
      <c r="Q16" s="675">
        <v>7</v>
      </c>
    </row>
    <row r="17" spans="1:54" s="746" customFormat="1" ht="15" customHeight="1" x14ac:dyDescent="0.25">
      <c r="A17" s="1152" t="s">
        <v>636</v>
      </c>
      <c r="B17" s="1152"/>
      <c r="C17" s="1152"/>
      <c r="D17" s="1152"/>
      <c r="E17" s="743"/>
      <c r="F17" s="743"/>
      <c r="G17" s="743"/>
      <c r="H17" s="743"/>
      <c r="I17" s="744"/>
      <c r="J17" s="744"/>
      <c r="K17" s="745"/>
      <c r="L17" s="745"/>
      <c r="M17" s="745"/>
      <c r="N17" s="745"/>
      <c r="O17" s="743"/>
      <c r="P17" s="743"/>
      <c r="Q17" s="743"/>
      <c r="R17" s="743"/>
      <c r="S17" s="743"/>
      <c r="T17" s="743"/>
      <c r="U17" s="743"/>
      <c r="V17" s="743"/>
      <c r="W17" s="743"/>
      <c r="X17" s="743"/>
      <c r="Y17" s="743"/>
      <c r="Z17" s="743"/>
      <c r="AA17" s="743"/>
      <c r="AB17" s="743"/>
      <c r="AC17" s="743"/>
      <c r="AD17" s="743"/>
      <c r="AE17" s="743"/>
      <c r="AF17" s="743"/>
      <c r="AG17" s="743"/>
      <c r="AH17" s="743"/>
      <c r="AI17" s="743"/>
      <c r="AJ17" s="743"/>
      <c r="AK17" s="743"/>
      <c r="AL17" s="743"/>
      <c r="AM17" s="743"/>
      <c r="AN17" s="743"/>
      <c r="AO17" s="743"/>
      <c r="AP17" s="743"/>
      <c r="AQ17" s="743"/>
      <c r="AR17" s="743"/>
      <c r="AS17" s="743"/>
      <c r="AT17" s="743"/>
      <c r="AU17" s="743"/>
      <c r="AV17" s="743"/>
      <c r="AW17" s="743"/>
      <c r="AX17" s="743"/>
      <c r="AY17" s="743"/>
      <c r="AZ17" s="743"/>
      <c r="BA17" s="743"/>
      <c r="BB17" s="743"/>
    </row>
    <row r="18" spans="1:54" s="244" customFormat="1" ht="15" customHeight="1" x14ac:dyDescent="0.25">
      <c r="A18" s="1153" t="s">
        <v>638</v>
      </c>
      <c r="B18" s="1153"/>
      <c r="C18" s="1153"/>
      <c r="D18" s="1153"/>
      <c r="E18" s="1153"/>
      <c r="F18" s="1153"/>
      <c r="G18" s="1153"/>
      <c r="H18" s="1153"/>
      <c r="I18" s="1153"/>
      <c r="J18" s="1153"/>
      <c r="K18" s="245"/>
      <c r="L18" s="245"/>
      <c r="M18" s="245"/>
      <c r="N18" s="245"/>
      <c r="O18" s="246"/>
      <c r="P18" s="246"/>
    </row>
    <row r="19" spans="1:54" s="250" customFormat="1" ht="15" customHeight="1" x14ac:dyDescent="0.3">
      <c r="A19" s="1154" t="s">
        <v>637</v>
      </c>
      <c r="B19" s="1154"/>
      <c r="C19" s="1154"/>
      <c r="D19" s="1154"/>
      <c r="E19" s="1154"/>
      <c r="F19" s="1154"/>
      <c r="G19" s="1154"/>
      <c r="H19" s="1154"/>
      <c r="I19" s="247"/>
      <c r="J19" s="247"/>
      <c r="K19" s="248"/>
      <c r="L19" s="248"/>
      <c r="M19" s="248"/>
      <c r="N19" s="248"/>
      <c r="O19" s="247"/>
      <c r="P19" s="249"/>
      <c r="Q19" s="249"/>
      <c r="R19" s="249"/>
      <c r="S19" s="249"/>
      <c r="T19" s="104"/>
      <c r="W19" s="104"/>
      <c r="X19" s="104"/>
      <c r="Y19" s="104"/>
      <c r="Z19" s="104"/>
      <c r="AA19" s="104"/>
      <c r="AB19" s="104"/>
    </row>
    <row r="20" spans="1:54" s="244" customFormat="1" ht="15" customHeight="1" x14ac:dyDescent="0.25">
      <c r="A20" s="1153" t="s">
        <v>639</v>
      </c>
      <c r="B20" s="1153"/>
      <c r="C20" s="1153"/>
      <c r="D20" s="1153"/>
      <c r="E20" s="1153"/>
      <c r="F20" s="1153"/>
      <c r="G20" s="251"/>
      <c r="H20" s="251"/>
      <c r="I20" s="251"/>
      <c r="J20" s="251"/>
      <c r="K20" s="245"/>
      <c r="L20" s="245"/>
      <c r="M20" s="245"/>
      <c r="N20" s="245"/>
      <c r="O20" s="246"/>
      <c r="P20" s="246"/>
    </row>
    <row r="21" spans="1:54" s="746" customFormat="1" ht="15" customHeight="1" x14ac:dyDescent="0.25">
      <c r="A21" s="1152" t="s">
        <v>635</v>
      </c>
      <c r="B21" s="1152"/>
      <c r="C21" s="1152"/>
      <c r="D21" s="1152"/>
      <c r="E21" s="743"/>
      <c r="F21" s="743"/>
      <c r="G21" s="743"/>
      <c r="H21" s="743"/>
      <c r="I21" s="744"/>
      <c r="J21" s="744"/>
      <c r="K21" s="745"/>
      <c r="L21" s="745"/>
      <c r="M21" s="745"/>
      <c r="N21" s="745"/>
      <c r="O21" s="743"/>
      <c r="P21" s="743"/>
      <c r="Q21" s="743"/>
      <c r="R21" s="743"/>
      <c r="S21" s="743"/>
      <c r="T21" s="743"/>
      <c r="U21" s="743"/>
      <c r="V21" s="743"/>
      <c r="W21" s="743"/>
      <c r="X21" s="743"/>
      <c r="Y21" s="743"/>
      <c r="Z21" s="743"/>
      <c r="AA21" s="743"/>
      <c r="AB21" s="743"/>
      <c r="AC21" s="743"/>
      <c r="AD21" s="743"/>
      <c r="AE21" s="743"/>
      <c r="AF21" s="743"/>
      <c r="AG21" s="743"/>
      <c r="AH21" s="743"/>
      <c r="AI21" s="743"/>
      <c r="AJ21" s="743"/>
      <c r="AK21" s="743"/>
      <c r="AL21" s="743"/>
      <c r="AM21" s="743"/>
      <c r="AN21" s="743"/>
      <c r="AO21" s="743"/>
      <c r="AP21" s="743"/>
      <c r="AQ21" s="743"/>
      <c r="AR21" s="743"/>
      <c r="AS21" s="743"/>
      <c r="AT21" s="743"/>
      <c r="AU21" s="743"/>
      <c r="AV21" s="743"/>
      <c r="AW21" s="743"/>
      <c r="AX21" s="743"/>
      <c r="AY21" s="743"/>
      <c r="AZ21" s="743"/>
      <c r="BA21" s="743"/>
      <c r="BB21" s="743"/>
    </row>
    <row r="22" spans="1:54" s="746" customFormat="1" ht="15" customHeight="1" x14ac:dyDescent="0.25">
      <c r="A22" s="1152" t="s">
        <v>634</v>
      </c>
      <c r="B22" s="1152"/>
      <c r="C22" s="1152"/>
      <c r="D22" s="1152"/>
      <c r="E22" s="1152"/>
      <c r="F22" s="1152"/>
      <c r="G22" s="743"/>
      <c r="H22" s="743"/>
      <c r="I22" s="743"/>
      <c r="J22" s="743"/>
      <c r="K22" s="747"/>
      <c r="L22" s="747"/>
      <c r="M22" s="747"/>
      <c r="N22" s="747"/>
      <c r="O22" s="743"/>
      <c r="P22" s="743"/>
      <c r="Q22" s="743"/>
      <c r="R22" s="743"/>
      <c r="S22" s="743"/>
      <c r="T22" s="743"/>
      <c r="U22" s="743"/>
      <c r="V22" s="743"/>
      <c r="W22" s="743"/>
      <c r="X22" s="743"/>
      <c r="Y22" s="743"/>
      <c r="Z22" s="743"/>
      <c r="AA22" s="743"/>
      <c r="AB22" s="743"/>
      <c r="AC22" s="743"/>
      <c r="AD22" s="743"/>
      <c r="AE22" s="743"/>
      <c r="AF22" s="743"/>
      <c r="AG22" s="743"/>
      <c r="AH22" s="743"/>
      <c r="AI22" s="743"/>
      <c r="AJ22" s="743"/>
      <c r="AK22" s="743"/>
      <c r="AL22" s="743"/>
      <c r="AM22" s="743"/>
      <c r="AN22" s="743"/>
      <c r="AO22" s="743"/>
      <c r="AP22" s="743"/>
      <c r="AQ22" s="743"/>
      <c r="AR22" s="743"/>
      <c r="AS22" s="743"/>
      <c r="AT22" s="743"/>
      <c r="AU22" s="743"/>
      <c r="AV22" s="743"/>
      <c r="AW22" s="743"/>
      <c r="AX22" s="743"/>
      <c r="AY22" s="743"/>
      <c r="AZ22" s="743"/>
      <c r="BA22" s="743"/>
      <c r="BB22" s="743"/>
    </row>
    <row r="23" spans="1:54" ht="18.75" customHeight="1" x14ac:dyDescent="0.25">
      <c r="A23" s="679"/>
      <c r="B23" s="680"/>
      <c r="C23" s="680"/>
      <c r="D23" s="680"/>
      <c r="E23" s="680"/>
      <c r="F23" s="680"/>
      <c r="G23" s="680"/>
      <c r="H23" s="680"/>
      <c r="I23" s="681"/>
      <c r="J23" s="680"/>
      <c r="K23" s="680"/>
      <c r="L23" s="680"/>
      <c r="M23" s="680"/>
      <c r="N23" s="680"/>
      <c r="O23" s="680"/>
      <c r="P23" s="680"/>
      <c r="Q23" s="680"/>
    </row>
    <row r="24" spans="1:54" ht="15" x14ac:dyDescent="0.25">
      <c r="A24" s="682"/>
      <c r="B24" s="680"/>
      <c r="C24" s="680"/>
      <c r="D24" s="680"/>
      <c r="E24" s="680"/>
      <c r="F24" s="680"/>
      <c r="G24" s="680"/>
      <c r="H24" s="680"/>
      <c r="I24" s="681"/>
      <c r="J24" s="680"/>
      <c r="K24" s="680"/>
      <c r="L24" s="680"/>
      <c r="M24" s="680"/>
      <c r="N24" s="680"/>
      <c r="O24" s="680"/>
      <c r="P24" s="680"/>
      <c r="Q24" s="680"/>
    </row>
  </sheetData>
  <sheetProtection selectLockedCells="1" selectUnlockedCells="1"/>
  <mergeCells count="18">
    <mergeCell ref="M3:Q3"/>
    <mergeCell ref="B4:C4"/>
    <mergeCell ref="D4:G4"/>
    <mergeCell ref="H4:J4"/>
    <mergeCell ref="M4:Q4"/>
    <mergeCell ref="A22:F22"/>
    <mergeCell ref="B3:C3"/>
    <mergeCell ref="D3:G3"/>
    <mergeCell ref="B5:C5"/>
    <mergeCell ref="H5:J5"/>
    <mergeCell ref="A17:D17"/>
    <mergeCell ref="A18:J18"/>
    <mergeCell ref="A19:H19"/>
    <mergeCell ref="A20:F20"/>
    <mergeCell ref="A21:D21"/>
    <mergeCell ref="H3:L3"/>
    <mergeCell ref="K4:L4"/>
    <mergeCell ref="K5:L5"/>
  </mergeCells>
  <pageMargins left="0.39370078740157483" right="0.39370078740157483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0"/>
  </sheetPr>
  <dimension ref="A1:V30"/>
  <sheetViews>
    <sheetView zoomScale="120" zoomScaleNormal="120" workbookViewId="0">
      <selection activeCell="C19" sqref="C19"/>
    </sheetView>
  </sheetViews>
  <sheetFormatPr defaultColWidth="9.25" defaultRowHeight="14.25" x14ac:dyDescent="0.2"/>
  <cols>
    <col min="1" max="1" width="22.625" customWidth="1"/>
    <col min="2" max="2" width="13.625" customWidth="1"/>
    <col min="3" max="5" width="5.625" customWidth="1"/>
    <col min="6" max="6" width="8.625" customWidth="1"/>
    <col min="7" max="7" width="6.625" customWidth="1"/>
    <col min="8" max="8" width="7.625" customWidth="1"/>
    <col min="9" max="10" width="6.625" customWidth="1"/>
    <col min="11" max="11" width="7.625" customWidth="1"/>
    <col min="12" max="13" width="6.625" customWidth="1"/>
    <col min="14" max="14" width="9.75" customWidth="1"/>
    <col min="15" max="15" width="9.25" customWidth="1"/>
  </cols>
  <sheetData>
    <row r="1" spans="1:22" ht="20.100000000000001" customHeight="1" x14ac:dyDescent="0.35">
      <c r="A1" s="29" t="s">
        <v>663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"/>
    </row>
    <row r="2" spans="1:22" s="264" customFormat="1" ht="21" x14ac:dyDescent="0.35">
      <c r="A2" s="917" t="s">
        <v>664</v>
      </c>
      <c r="B2" s="917"/>
      <c r="C2" s="917"/>
      <c r="D2" s="917"/>
      <c r="E2" s="917"/>
      <c r="F2" s="917"/>
      <c r="G2" s="917"/>
      <c r="H2" s="917"/>
      <c r="I2" s="917"/>
      <c r="J2" s="917"/>
      <c r="K2" s="917"/>
      <c r="L2" s="917"/>
      <c r="M2" s="917"/>
      <c r="N2" s="917"/>
      <c r="O2" s="917"/>
      <c r="P2" s="265"/>
      <c r="Q2" s="265"/>
      <c r="R2" s="265"/>
      <c r="S2" s="265"/>
      <c r="T2" s="265"/>
      <c r="U2" s="265"/>
      <c r="V2" s="265"/>
    </row>
    <row r="3" spans="1:22" s="268" customFormat="1" ht="15" customHeight="1" x14ac:dyDescent="0.25">
      <c r="A3" s="266"/>
      <c r="B3" s="42" t="s">
        <v>92</v>
      </c>
      <c r="C3" s="1155" t="s">
        <v>247</v>
      </c>
      <c r="D3" s="1155"/>
      <c r="E3" s="1155"/>
      <c r="F3" s="1155"/>
      <c r="G3" s="1155"/>
      <c r="H3" s="1155"/>
      <c r="I3" s="1155"/>
      <c r="J3" s="1155"/>
      <c r="K3" s="1155"/>
      <c r="L3" s="1155"/>
      <c r="M3" s="1155"/>
      <c r="N3" s="1155"/>
      <c r="O3" s="1155"/>
      <c r="P3" s="267"/>
      <c r="Q3" s="267"/>
      <c r="R3" s="267"/>
      <c r="S3" s="267"/>
      <c r="T3" s="267"/>
      <c r="U3" s="267"/>
      <c r="V3" s="267"/>
    </row>
    <row r="4" spans="1:22" s="268" customFormat="1" ht="15" customHeight="1" x14ac:dyDescent="0.25">
      <c r="A4" s="269"/>
      <c r="B4" s="40" t="s">
        <v>147</v>
      </c>
      <c r="C4" s="270" t="s">
        <v>248</v>
      </c>
      <c r="D4" s="271" t="s">
        <v>249</v>
      </c>
      <c r="E4" s="271" t="s">
        <v>249</v>
      </c>
      <c r="F4" s="271" t="s">
        <v>250</v>
      </c>
      <c r="G4" s="1156" t="s">
        <v>251</v>
      </c>
      <c r="H4" s="1156"/>
      <c r="I4" s="1156"/>
      <c r="J4" s="1157" t="s">
        <v>252</v>
      </c>
      <c r="K4" s="1157"/>
      <c r="L4" s="1157"/>
      <c r="M4" s="1157"/>
      <c r="N4" s="1157"/>
      <c r="O4" s="129" t="s">
        <v>253</v>
      </c>
      <c r="P4" s="267"/>
      <c r="Q4" s="267"/>
      <c r="R4" s="267"/>
      <c r="S4" s="267"/>
      <c r="T4" s="267"/>
      <c r="U4" s="267"/>
      <c r="V4" s="267"/>
    </row>
    <row r="5" spans="1:22" s="276" customFormat="1" ht="15" customHeight="1" x14ac:dyDescent="0.25">
      <c r="A5" s="272"/>
      <c r="B5" s="40" t="s">
        <v>161</v>
      </c>
      <c r="C5" s="273" t="s">
        <v>254</v>
      </c>
      <c r="D5" s="274" t="s">
        <v>254</v>
      </c>
      <c r="E5" s="274" t="s">
        <v>255</v>
      </c>
      <c r="F5" s="274" t="s">
        <v>256</v>
      </c>
      <c r="G5" s="271" t="s">
        <v>257</v>
      </c>
      <c r="H5" s="271" t="s">
        <v>258</v>
      </c>
      <c r="I5" s="271" t="s">
        <v>259</v>
      </c>
      <c r="J5" s="271" t="s">
        <v>63</v>
      </c>
      <c r="K5" s="271" t="s">
        <v>64</v>
      </c>
      <c r="L5" s="271" t="s">
        <v>65</v>
      </c>
      <c r="M5" s="271" t="s">
        <v>260</v>
      </c>
      <c r="N5" s="271" t="s">
        <v>260</v>
      </c>
      <c r="O5" s="129" t="s">
        <v>261</v>
      </c>
      <c r="P5" s="275"/>
      <c r="Q5" s="275"/>
      <c r="R5" s="275"/>
      <c r="S5" s="275"/>
      <c r="T5" s="275"/>
      <c r="U5" s="275"/>
      <c r="V5" s="275"/>
    </row>
    <row r="6" spans="1:22" s="276" customFormat="1" ht="15" customHeight="1" x14ac:dyDescent="0.25">
      <c r="A6" s="272" t="s">
        <v>18</v>
      </c>
      <c r="B6" s="277" t="s">
        <v>176</v>
      </c>
      <c r="C6" s="273" t="s">
        <v>262</v>
      </c>
      <c r="D6" s="274" t="s">
        <v>262</v>
      </c>
      <c r="E6" s="274" t="s">
        <v>263</v>
      </c>
      <c r="F6" s="274" t="s">
        <v>264</v>
      </c>
      <c r="G6" s="274" t="s">
        <v>265</v>
      </c>
      <c r="H6" s="274" t="s">
        <v>266</v>
      </c>
      <c r="I6" s="274" t="s">
        <v>267</v>
      </c>
      <c r="J6" s="274" t="s">
        <v>268</v>
      </c>
      <c r="K6" s="274" t="s">
        <v>269</v>
      </c>
      <c r="L6" s="274" t="s">
        <v>270</v>
      </c>
      <c r="M6" s="274" t="s">
        <v>271</v>
      </c>
      <c r="N6" s="274" t="s">
        <v>272</v>
      </c>
      <c r="O6" s="129" t="s">
        <v>273</v>
      </c>
      <c r="P6" s="275"/>
      <c r="Q6" s="275"/>
      <c r="R6" s="275"/>
      <c r="S6" s="275"/>
      <c r="T6" s="275"/>
      <c r="U6" s="275"/>
      <c r="V6" s="275"/>
    </row>
    <row r="7" spans="1:22" s="276" customFormat="1" ht="15" customHeight="1" x14ac:dyDescent="0.25">
      <c r="A7" s="272" t="s">
        <v>123</v>
      </c>
      <c r="B7" s="129" t="s">
        <v>191</v>
      </c>
      <c r="C7" s="273" t="s">
        <v>274</v>
      </c>
      <c r="D7" s="274" t="s">
        <v>275</v>
      </c>
      <c r="E7" s="274" t="s">
        <v>275</v>
      </c>
      <c r="F7" s="274" t="s">
        <v>276</v>
      </c>
      <c r="G7" s="274" t="s">
        <v>277</v>
      </c>
      <c r="H7" s="274" t="s">
        <v>278</v>
      </c>
      <c r="I7" s="274" t="s">
        <v>279</v>
      </c>
      <c r="J7" s="274" t="s">
        <v>280</v>
      </c>
      <c r="K7" s="274" t="s">
        <v>281</v>
      </c>
      <c r="L7" s="274" t="s">
        <v>282</v>
      </c>
      <c r="M7" s="274" t="s">
        <v>269</v>
      </c>
      <c r="N7" s="274" t="s">
        <v>269</v>
      </c>
      <c r="O7" s="129" t="s">
        <v>283</v>
      </c>
      <c r="P7" s="275"/>
      <c r="Q7" s="275"/>
      <c r="R7" s="275"/>
      <c r="S7" s="275"/>
      <c r="T7" s="275"/>
      <c r="U7" s="275"/>
      <c r="V7" s="275"/>
    </row>
    <row r="8" spans="1:22" s="276" customFormat="1" ht="15" customHeight="1" x14ac:dyDescent="0.25">
      <c r="A8" s="278"/>
      <c r="B8" s="40" t="s">
        <v>202</v>
      </c>
      <c r="C8" s="273"/>
      <c r="D8" s="274"/>
      <c r="E8" s="274"/>
      <c r="F8" s="274" t="s">
        <v>284</v>
      </c>
      <c r="G8" s="274"/>
      <c r="H8" s="274"/>
      <c r="I8" s="274"/>
      <c r="J8" s="274"/>
      <c r="K8" s="274"/>
      <c r="L8" s="274"/>
      <c r="M8" s="274" t="s">
        <v>285</v>
      </c>
      <c r="N8" s="274" t="s">
        <v>286</v>
      </c>
      <c r="O8" s="129" t="s">
        <v>287</v>
      </c>
      <c r="P8" s="275"/>
      <c r="Q8" s="275"/>
      <c r="R8" s="275"/>
      <c r="S8" s="275"/>
      <c r="T8" s="275"/>
      <c r="U8" s="275"/>
      <c r="V8" s="275"/>
    </row>
    <row r="9" spans="1:22" s="276" customFormat="1" ht="15" customHeight="1" x14ac:dyDescent="0.25">
      <c r="A9" s="272"/>
      <c r="B9" s="40" t="s">
        <v>288</v>
      </c>
      <c r="C9" s="273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 t="s">
        <v>289</v>
      </c>
      <c r="O9" s="129" t="s">
        <v>290</v>
      </c>
      <c r="P9" s="275"/>
      <c r="Q9" s="275"/>
      <c r="R9" s="275"/>
      <c r="S9" s="275"/>
      <c r="T9" s="275"/>
      <c r="U9" s="275"/>
      <c r="V9" s="275"/>
    </row>
    <row r="10" spans="1:22" s="276" customFormat="1" ht="15" customHeight="1" x14ac:dyDescent="0.25">
      <c r="A10" s="272"/>
      <c r="B10" s="40" t="s">
        <v>215</v>
      </c>
      <c r="C10" s="273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 t="s">
        <v>291</v>
      </c>
      <c r="O10" s="274"/>
      <c r="P10" s="275"/>
      <c r="Q10" s="275"/>
      <c r="R10" s="275"/>
      <c r="S10" s="275"/>
      <c r="T10" s="275"/>
      <c r="U10" s="275"/>
      <c r="V10" s="275"/>
    </row>
    <row r="11" spans="1:22" s="276" customFormat="1" ht="15" customHeight="1" x14ac:dyDescent="0.25">
      <c r="A11" s="279"/>
      <c r="B11" s="280" t="s">
        <v>218</v>
      </c>
      <c r="C11" s="281"/>
      <c r="D11" s="282"/>
      <c r="E11" s="282"/>
      <c r="F11" s="282"/>
      <c r="G11" s="282"/>
      <c r="H11" s="282"/>
      <c r="I11" s="282"/>
      <c r="J11" s="282"/>
      <c r="K11" s="282"/>
      <c r="L11" s="282"/>
      <c r="M11" s="282"/>
      <c r="N11" s="282"/>
      <c r="O11" s="282"/>
      <c r="P11" s="275"/>
      <c r="Q11" s="275"/>
      <c r="R11" s="275"/>
      <c r="S11" s="275"/>
      <c r="T11" s="275"/>
      <c r="U11" s="275"/>
      <c r="V11" s="275"/>
    </row>
    <row r="12" spans="1:22" s="283" customFormat="1" ht="15" customHeight="1" x14ac:dyDescent="0.25">
      <c r="A12" s="4" t="s">
        <v>451</v>
      </c>
      <c r="B12" s="523">
        <v>663</v>
      </c>
      <c r="C12" s="523">
        <v>0</v>
      </c>
      <c r="D12" s="523">
        <v>1</v>
      </c>
      <c r="E12" s="523">
        <v>1</v>
      </c>
      <c r="F12" s="523">
        <v>21</v>
      </c>
      <c r="G12" s="523">
        <v>15</v>
      </c>
      <c r="H12" s="523">
        <v>121</v>
      </c>
      <c r="I12" s="523">
        <v>40</v>
      </c>
      <c r="J12" s="523">
        <v>8</v>
      </c>
      <c r="K12" s="523">
        <v>5</v>
      </c>
      <c r="L12" s="523">
        <v>12</v>
      </c>
      <c r="M12" s="523">
        <v>2</v>
      </c>
      <c r="N12" s="523">
        <v>1</v>
      </c>
      <c r="O12" s="524">
        <v>683</v>
      </c>
    </row>
    <row r="13" spans="1:22" s="37" customFormat="1" ht="15" customHeight="1" x14ac:dyDescent="0.25">
      <c r="A13" s="284" t="s">
        <v>20</v>
      </c>
      <c r="B13" s="495">
        <v>31</v>
      </c>
      <c r="C13" s="495">
        <v>0</v>
      </c>
      <c r="D13" s="495">
        <v>0</v>
      </c>
      <c r="E13" s="495">
        <v>0</v>
      </c>
      <c r="F13" s="495">
        <v>0</v>
      </c>
      <c r="G13" s="495">
        <v>0</v>
      </c>
      <c r="H13" s="495">
        <v>18</v>
      </c>
      <c r="I13" s="525">
        <v>0</v>
      </c>
      <c r="J13" s="495">
        <v>0</v>
      </c>
      <c r="K13" s="495">
        <v>0</v>
      </c>
      <c r="L13" s="495">
        <v>0</v>
      </c>
      <c r="M13" s="495">
        <v>0</v>
      </c>
      <c r="N13" s="495">
        <v>0</v>
      </c>
      <c r="O13" s="448">
        <v>12</v>
      </c>
    </row>
    <row r="14" spans="1:22" s="37" customFormat="1" ht="15" customHeight="1" x14ac:dyDescent="0.25">
      <c r="A14" s="285" t="s">
        <v>124</v>
      </c>
      <c r="B14" s="496"/>
      <c r="C14" s="496"/>
      <c r="D14" s="496"/>
      <c r="E14" s="496"/>
      <c r="F14" s="496"/>
      <c r="G14" s="496"/>
      <c r="H14" s="496"/>
      <c r="I14" s="496"/>
      <c r="J14" s="496"/>
      <c r="K14" s="496"/>
      <c r="L14" s="496"/>
      <c r="M14" s="496"/>
      <c r="N14" s="496"/>
      <c r="O14" s="496"/>
    </row>
    <row r="15" spans="1:22" s="37" customFormat="1" ht="15" customHeight="1" x14ac:dyDescent="0.25">
      <c r="A15" s="286" t="s">
        <v>21</v>
      </c>
      <c r="B15" s="497">
        <v>2</v>
      </c>
      <c r="C15" s="497">
        <v>0</v>
      </c>
      <c r="D15" s="497">
        <v>0</v>
      </c>
      <c r="E15" s="497">
        <v>0</v>
      </c>
      <c r="F15" s="497">
        <v>0</v>
      </c>
      <c r="G15" s="497">
        <v>0</v>
      </c>
      <c r="H15" s="497">
        <v>0</v>
      </c>
      <c r="I15" s="497">
        <v>0</v>
      </c>
      <c r="J15" s="497">
        <v>0</v>
      </c>
      <c r="K15" s="497">
        <v>0</v>
      </c>
      <c r="L15" s="497">
        <v>0</v>
      </c>
      <c r="M15" s="497">
        <v>0</v>
      </c>
      <c r="N15" s="497">
        <v>0</v>
      </c>
      <c r="O15" s="497">
        <v>1</v>
      </c>
    </row>
    <row r="16" spans="1:22" s="37" customFormat="1" ht="15" customHeight="1" x14ac:dyDescent="0.25">
      <c r="A16" s="285" t="s">
        <v>125</v>
      </c>
      <c r="B16" s="496"/>
      <c r="C16" s="496"/>
      <c r="D16" s="496"/>
      <c r="E16" s="496"/>
      <c r="F16" s="496"/>
      <c r="G16" s="496"/>
      <c r="H16" s="496"/>
      <c r="I16" s="496"/>
      <c r="J16" s="496"/>
      <c r="K16" s="496"/>
      <c r="L16" s="496"/>
      <c r="M16" s="496"/>
      <c r="N16" s="496"/>
      <c r="O16" s="496"/>
    </row>
    <row r="17" spans="1:15" s="37" customFormat="1" ht="15" customHeight="1" x14ac:dyDescent="0.25">
      <c r="A17" s="289" t="s">
        <v>22</v>
      </c>
      <c r="B17" s="498">
        <v>9</v>
      </c>
      <c r="C17" s="498">
        <v>0</v>
      </c>
      <c r="D17" s="498">
        <v>0</v>
      </c>
      <c r="E17" s="498">
        <v>0</v>
      </c>
      <c r="F17" s="498">
        <v>1</v>
      </c>
      <c r="G17" s="498">
        <v>0</v>
      </c>
      <c r="H17" s="498">
        <v>1</v>
      </c>
      <c r="I17" s="497">
        <v>0</v>
      </c>
      <c r="J17" s="498">
        <v>0</v>
      </c>
      <c r="K17" s="498">
        <v>0</v>
      </c>
      <c r="L17" s="497">
        <v>5</v>
      </c>
      <c r="M17" s="497">
        <v>0</v>
      </c>
      <c r="N17" s="497">
        <v>0</v>
      </c>
      <c r="O17" s="497">
        <v>0</v>
      </c>
    </row>
    <row r="18" spans="1:15" s="37" customFormat="1" ht="15" customHeight="1" x14ac:dyDescent="0.25">
      <c r="A18" s="288" t="s">
        <v>126</v>
      </c>
      <c r="B18" s="499"/>
      <c r="C18" s="499"/>
      <c r="D18" s="499"/>
      <c r="E18" s="499"/>
      <c r="F18" s="499"/>
      <c r="G18" s="499"/>
      <c r="H18" s="499"/>
      <c r="I18" s="496"/>
      <c r="J18" s="499"/>
      <c r="K18" s="499"/>
      <c r="L18" s="496"/>
      <c r="M18" s="496"/>
      <c r="N18" s="496"/>
      <c r="O18" s="496"/>
    </row>
    <row r="19" spans="1:15" s="37" customFormat="1" ht="15" customHeight="1" x14ac:dyDescent="0.25">
      <c r="A19" s="289" t="s">
        <v>23</v>
      </c>
      <c r="B19" s="498">
        <v>180</v>
      </c>
      <c r="C19" s="498">
        <v>0</v>
      </c>
      <c r="D19" s="498">
        <v>0</v>
      </c>
      <c r="E19" s="498">
        <v>1</v>
      </c>
      <c r="F19" s="498">
        <v>4</v>
      </c>
      <c r="G19" s="498">
        <v>3</v>
      </c>
      <c r="H19" s="498">
        <v>24</v>
      </c>
      <c r="I19" s="497">
        <v>14</v>
      </c>
      <c r="J19" s="498">
        <v>3</v>
      </c>
      <c r="K19" s="498">
        <v>2</v>
      </c>
      <c r="L19" s="497">
        <v>2</v>
      </c>
      <c r="M19" s="497">
        <v>1</v>
      </c>
      <c r="N19" s="497">
        <v>0</v>
      </c>
      <c r="O19" s="497">
        <v>240</v>
      </c>
    </row>
    <row r="20" spans="1:15" s="37" customFormat="1" ht="15" customHeight="1" x14ac:dyDescent="0.25">
      <c r="A20" s="288" t="s">
        <v>127</v>
      </c>
      <c r="B20" s="496"/>
      <c r="C20" s="496"/>
      <c r="D20" s="496"/>
      <c r="E20" s="496"/>
      <c r="F20" s="496"/>
      <c r="G20" s="496"/>
      <c r="H20" s="496"/>
      <c r="I20" s="496"/>
      <c r="J20" s="496"/>
      <c r="K20" s="496"/>
      <c r="L20" s="496"/>
      <c r="M20" s="496"/>
      <c r="N20" s="496"/>
      <c r="O20" s="496"/>
    </row>
    <row r="21" spans="1:15" s="37" customFormat="1" ht="13.5" x14ac:dyDescent="0.25">
      <c r="A21" s="289" t="s">
        <v>24</v>
      </c>
      <c r="B21" s="500">
        <v>6</v>
      </c>
      <c r="C21" s="500">
        <v>0</v>
      </c>
      <c r="D21" s="500">
        <v>0</v>
      </c>
      <c r="E21" s="504">
        <v>0</v>
      </c>
      <c r="F21" s="500">
        <v>0</v>
      </c>
      <c r="G21" s="500">
        <v>0</v>
      </c>
      <c r="H21" s="500">
        <v>0</v>
      </c>
      <c r="I21" s="500">
        <v>0</v>
      </c>
      <c r="J21" s="500">
        <v>0</v>
      </c>
      <c r="K21" s="500">
        <v>0</v>
      </c>
      <c r="L21" s="500">
        <v>0</v>
      </c>
      <c r="M21" s="500">
        <v>0</v>
      </c>
      <c r="N21" s="500">
        <v>0</v>
      </c>
      <c r="O21" s="500">
        <v>4</v>
      </c>
    </row>
    <row r="22" spans="1:15" s="37" customFormat="1" ht="13.5" x14ac:dyDescent="0.25">
      <c r="A22" s="288" t="s">
        <v>128</v>
      </c>
      <c r="B22" s="501"/>
      <c r="C22" s="501"/>
      <c r="D22" s="501"/>
      <c r="E22" s="501"/>
      <c r="F22" s="501"/>
      <c r="G22" s="501"/>
      <c r="H22" s="501"/>
      <c r="I22" s="526"/>
      <c r="J22" s="501"/>
      <c r="K22" s="501"/>
      <c r="L22" s="501"/>
      <c r="M22" s="501"/>
      <c r="N22" s="501"/>
      <c r="O22" s="501"/>
    </row>
    <row r="23" spans="1:15" s="37" customFormat="1" ht="15" customHeight="1" x14ac:dyDescent="0.25">
      <c r="A23" s="289" t="s">
        <v>25</v>
      </c>
      <c r="B23" s="497">
        <v>49</v>
      </c>
      <c r="C23" s="497">
        <v>0</v>
      </c>
      <c r="D23" s="497">
        <v>0</v>
      </c>
      <c r="E23" s="497">
        <v>0</v>
      </c>
      <c r="F23" s="497">
        <v>0</v>
      </c>
      <c r="G23" s="497">
        <v>2</v>
      </c>
      <c r="H23" s="497">
        <v>6</v>
      </c>
      <c r="I23" s="497">
        <v>2</v>
      </c>
      <c r="J23" s="497">
        <v>0</v>
      </c>
      <c r="K23" s="497">
        <v>0</v>
      </c>
      <c r="L23" s="497">
        <v>1</v>
      </c>
      <c r="M23" s="497">
        <v>0</v>
      </c>
      <c r="N23" s="497">
        <v>0</v>
      </c>
      <c r="O23" s="497">
        <v>39</v>
      </c>
    </row>
    <row r="24" spans="1:15" s="37" customFormat="1" ht="15" customHeight="1" x14ac:dyDescent="0.25">
      <c r="A24" s="288" t="s">
        <v>129</v>
      </c>
      <c r="B24" s="496"/>
      <c r="C24" s="496"/>
      <c r="D24" s="496"/>
      <c r="E24" s="496"/>
      <c r="F24" s="496"/>
      <c r="G24" s="496"/>
      <c r="H24" s="496"/>
      <c r="I24" s="496"/>
      <c r="J24" s="496"/>
      <c r="K24" s="496"/>
      <c r="L24" s="496"/>
      <c r="M24" s="496"/>
      <c r="N24" s="496"/>
      <c r="O24" s="496"/>
    </row>
    <row r="25" spans="1:15" s="37" customFormat="1" ht="40.5" x14ac:dyDescent="0.2">
      <c r="A25" s="290" t="s">
        <v>130</v>
      </c>
      <c r="B25" s="512">
        <v>201</v>
      </c>
      <c r="C25" s="512">
        <v>0</v>
      </c>
      <c r="D25" s="512">
        <v>1</v>
      </c>
      <c r="E25" s="512">
        <v>0</v>
      </c>
      <c r="F25" s="512">
        <v>4</v>
      </c>
      <c r="G25" s="512">
        <v>4</v>
      </c>
      <c r="H25" s="512">
        <v>36</v>
      </c>
      <c r="I25" s="512">
        <v>14</v>
      </c>
      <c r="J25" s="512">
        <v>1</v>
      </c>
      <c r="K25" s="512">
        <v>0</v>
      </c>
      <c r="L25" s="512">
        <v>1</v>
      </c>
      <c r="M25" s="512">
        <v>0</v>
      </c>
      <c r="N25" s="512">
        <v>0</v>
      </c>
      <c r="O25" s="512">
        <v>159</v>
      </c>
    </row>
    <row r="26" spans="1:15" s="37" customFormat="1" ht="40.5" x14ac:dyDescent="0.25">
      <c r="A26" s="291" t="s">
        <v>131</v>
      </c>
      <c r="B26" s="499"/>
      <c r="C26" s="499"/>
      <c r="D26" s="499"/>
      <c r="E26" s="499"/>
      <c r="F26" s="499"/>
      <c r="G26" s="499"/>
      <c r="H26" s="499"/>
      <c r="I26" s="496"/>
      <c r="J26" s="499"/>
      <c r="K26" s="499"/>
      <c r="L26" s="499"/>
      <c r="M26" s="496"/>
      <c r="N26" s="496"/>
      <c r="O26" s="496"/>
    </row>
    <row r="27" spans="1:15" s="37" customFormat="1" ht="15" customHeight="1" x14ac:dyDescent="0.25">
      <c r="A27" s="292" t="s">
        <v>26</v>
      </c>
      <c r="B27" s="498">
        <v>88</v>
      </c>
      <c r="C27" s="498">
        <v>0</v>
      </c>
      <c r="D27" s="498">
        <v>0</v>
      </c>
      <c r="E27" s="498">
        <v>0</v>
      </c>
      <c r="F27" s="498">
        <v>5</v>
      </c>
      <c r="G27" s="498">
        <v>5</v>
      </c>
      <c r="H27" s="498">
        <v>23</v>
      </c>
      <c r="I27" s="497">
        <v>9</v>
      </c>
      <c r="J27" s="498">
        <v>2</v>
      </c>
      <c r="K27" s="498">
        <v>2</v>
      </c>
      <c r="L27" s="498">
        <v>2</v>
      </c>
      <c r="M27" s="498">
        <v>0</v>
      </c>
      <c r="N27" s="498">
        <v>0</v>
      </c>
      <c r="O27" s="498">
        <v>71</v>
      </c>
    </row>
    <row r="28" spans="1:15" s="37" customFormat="1" ht="15" customHeight="1" x14ac:dyDescent="0.25">
      <c r="A28" s="293" t="s">
        <v>132</v>
      </c>
      <c r="B28" s="502"/>
      <c r="C28" s="502"/>
      <c r="D28" s="502"/>
      <c r="E28" s="502"/>
      <c r="F28" s="502"/>
      <c r="G28" s="502"/>
      <c r="H28" s="502"/>
      <c r="I28" s="510"/>
      <c r="J28" s="502"/>
      <c r="K28" s="502"/>
      <c r="L28" s="502"/>
      <c r="M28" s="502"/>
      <c r="N28" s="510"/>
      <c r="O28" s="510"/>
    </row>
    <row r="29" spans="1:15" s="3" customFormat="1" ht="13.5" x14ac:dyDescent="0.25"/>
    <row r="30" spans="1:15" s="3" customFormat="1" ht="13.5" x14ac:dyDescent="0.25"/>
  </sheetData>
  <sheetProtection selectLockedCells="1" selectUnlockedCells="1"/>
  <mergeCells count="3">
    <mergeCell ref="C3:O3"/>
    <mergeCell ref="G4:I4"/>
    <mergeCell ref="J4:N4"/>
  </mergeCells>
  <pageMargins left="0.39370078740157483" right="0.39370078740157483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0"/>
  </sheetPr>
  <dimension ref="A1:S25"/>
  <sheetViews>
    <sheetView zoomScale="120" zoomScaleNormal="120" workbookViewId="0">
      <selection activeCell="G12" sqref="G12"/>
    </sheetView>
  </sheetViews>
  <sheetFormatPr defaultColWidth="9.25" defaultRowHeight="14.25" x14ac:dyDescent="0.2"/>
  <cols>
    <col min="1" max="1" width="22.625" customWidth="1"/>
    <col min="2" max="2" width="13.625" customWidth="1"/>
    <col min="3" max="5" width="5.625" customWidth="1"/>
    <col min="6" max="6" width="8.625" customWidth="1"/>
    <col min="7" max="7" width="6.625" customWidth="1"/>
    <col min="8" max="8" width="7.625" customWidth="1"/>
    <col min="9" max="10" width="6.625" customWidth="1"/>
    <col min="11" max="11" width="7.625" customWidth="1"/>
    <col min="12" max="13" width="6.625" customWidth="1"/>
    <col min="14" max="14" width="9.75" customWidth="1"/>
    <col min="15" max="15" width="9.25" customWidth="1"/>
  </cols>
  <sheetData>
    <row r="1" spans="1:19" ht="20.100000000000001" customHeight="1" x14ac:dyDescent="0.35">
      <c r="A1" s="29" t="s">
        <v>665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"/>
    </row>
    <row r="2" spans="1:19" s="264" customFormat="1" ht="21" x14ac:dyDescent="0.35">
      <c r="A2" s="949" t="s">
        <v>666</v>
      </c>
      <c r="B2" s="949"/>
      <c r="C2" s="949"/>
      <c r="D2" s="949"/>
      <c r="E2" s="949"/>
      <c r="F2" s="949"/>
      <c r="G2" s="949"/>
      <c r="H2" s="949"/>
      <c r="I2" s="949"/>
      <c r="J2" s="949"/>
      <c r="K2" s="949"/>
      <c r="L2" s="949"/>
      <c r="M2" s="949"/>
      <c r="N2" s="949"/>
      <c r="O2" s="949"/>
      <c r="P2" s="265"/>
      <c r="Q2" s="265"/>
      <c r="R2" s="265"/>
      <c r="S2" s="265"/>
    </row>
    <row r="3" spans="1:19" s="268" customFormat="1" ht="15" customHeight="1" x14ac:dyDescent="0.25">
      <c r="A3" s="266"/>
      <c r="B3" s="42" t="s">
        <v>92</v>
      </c>
      <c r="C3" s="1155" t="s">
        <v>247</v>
      </c>
      <c r="D3" s="1155"/>
      <c r="E3" s="1155"/>
      <c r="F3" s="1155"/>
      <c r="G3" s="1155"/>
      <c r="H3" s="1155"/>
      <c r="I3" s="1155"/>
      <c r="J3" s="1155"/>
      <c r="K3" s="1155"/>
      <c r="L3" s="1155"/>
      <c r="M3" s="1155"/>
      <c r="N3" s="1155"/>
      <c r="O3" s="1155"/>
      <c r="P3" s="267"/>
      <c r="Q3" s="267"/>
      <c r="R3" s="267"/>
      <c r="S3" s="267"/>
    </row>
    <row r="4" spans="1:19" s="268" customFormat="1" ht="15" customHeight="1" x14ac:dyDescent="0.25">
      <c r="A4" s="269"/>
      <c r="B4" s="40" t="s">
        <v>147</v>
      </c>
      <c r="C4" s="270" t="s">
        <v>248</v>
      </c>
      <c r="D4" s="271" t="s">
        <v>249</v>
      </c>
      <c r="E4" s="271" t="s">
        <v>249</v>
      </c>
      <c r="F4" s="271" t="s">
        <v>250</v>
      </c>
      <c r="G4" s="1156" t="s">
        <v>251</v>
      </c>
      <c r="H4" s="1156"/>
      <c r="I4" s="1156"/>
      <c r="J4" s="1157" t="s">
        <v>252</v>
      </c>
      <c r="K4" s="1157"/>
      <c r="L4" s="1157"/>
      <c r="M4" s="1157"/>
      <c r="N4" s="1157"/>
      <c r="O4" s="129" t="s">
        <v>253</v>
      </c>
      <c r="P4" s="267"/>
      <c r="Q4" s="267"/>
      <c r="R4" s="267"/>
      <c r="S4" s="267"/>
    </row>
    <row r="5" spans="1:19" s="276" customFormat="1" ht="15" customHeight="1" x14ac:dyDescent="0.25">
      <c r="A5" s="272"/>
      <c r="B5" s="40" t="s">
        <v>161</v>
      </c>
      <c r="C5" s="273" t="s">
        <v>254</v>
      </c>
      <c r="D5" s="274" t="s">
        <v>254</v>
      </c>
      <c r="E5" s="274" t="s">
        <v>255</v>
      </c>
      <c r="F5" s="274" t="s">
        <v>256</v>
      </c>
      <c r="G5" s="271" t="s">
        <v>257</v>
      </c>
      <c r="H5" s="271" t="s">
        <v>258</v>
      </c>
      <c r="I5" s="271" t="s">
        <v>259</v>
      </c>
      <c r="J5" s="271" t="s">
        <v>63</v>
      </c>
      <c r="K5" s="271" t="s">
        <v>64</v>
      </c>
      <c r="L5" s="271" t="s">
        <v>65</v>
      </c>
      <c r="M5" s="271" t="s">
        <v>260</v>
      </c>
      <c r="N5" s="271" t="s">
        <v>260</v>
      </c>
      <c r="O5" s="129" t="s">
        <v>261</v>
      </c>
      <c r="P5" s="275"/>
      <c r="Q5" s="275"/>
      <c r="R5" s="275"/>
      <c r="S5" s="275"/>
    </row>
    <row r="6" spans="1:19" s="276" customFormat="1" ht="15" customHeight="1" x14ac:dyDescent="0.25">
      <c r="A6" s="272" t="s">
        <v>18</v>
      </c>
      <c r="B6" s="277" t="s">
        <v>176</v>
      </c>
      <c r="C6" s="273" t="s">
        <v>262</v>
      </c>
      <c r="D6" s="274" t="s">
        <v>262</v>
      </c>
      <c r="E6" s="274" t="s">
        <v>263</v>
      </c>
      <c r="F6" s="274" t="s">
        <v>264</v>
      </c>
      <c r="G6" s="274" t="s">
        <v>265</v>
      </c>
      <c r="H6" s="274" t="s">
        <v>266</v>
      </c>
      <c r="I6" s="274" t="s">
        <v>267</v>
      </c>
      <c r="J6" s="274" t="s">
        <v>268</v>
      </c>
      <c r="K6" s="274" t="s">
        <v>269</v>
      </c>
      <c r="L6" s="274" t="s">
        <v>270</v>
      </c>
      <c r="M6" s="274" t="s">
        <v>271</v>
      </c>
      <c r="N6" s="274" t="s">
        <v>272</v>
      </c>
      <c r="O6" s="129" t="s">
        <v>273</v>
      </c>
      <c r="P6" s="275"/>
      <c r="Q6" s="275"/>
      <c r="R6" s="275"/>
      <c r="S6" s="275"/>
    </row>
    <row r="7" spans="1:19" s="276" customFormat="1" ht="15" customHeight="1" x14ac:dyDescent="0.25">
      <c r="A7" s="272" t="s">
        <v>123</v>
      </c>
      <c r="B7" s="129" t="s">
        <v>191</v>
      </c>
      <c r="C7" s="273" t="s">
        <v>274</v>
      </c>
      <c r="D7" s="274" t="s">
        <v>275</v>
      </c>
      <c r="E7" s="274" t="s">
        <v>275</v>
      </c>
      <c r="F7" s="274" t="s">
        <v>276</v>
      </c>
      <c r="G7" s="274" t="s">
        <v>277</v>
      </c>
      <c r="H7" s="274" t="s">
        <v>278</v>
      </c>
      <c r="I7" s="274" t="s">
        <v>279</v>
      </c>
      <c r="J7" s="274" t="s">
        <v>280</v>
      </c>
      <c r="K7" s="274" t="s">
        <v>281</v>
      </c>
      <c r="L7" s="274" t="s">
        <v>282</v>
      </c>
      <c r="M7" s="274" t="s">
        <v>269</v>
      </c>
      <c r="N7" s="274" t="s">
        <v>269</v>
      </c>
      <c r="O7" s="129" t="s">
        <v>283</v>
      </c>
      <c r="P7" s="275"/>
      <c r="Q7" s="275"/>
      <c r="R7" s="275"/>
      <c r="S7" s="275"/>
    </row>
    <row r="8" spans="1:19" s="276" customFormat="1" ht="15" customHeight="1" x14ac:dyDescent="0.25">
      <c r="A8" s="278"/>
      <c r="B8" s="40" t="s">
        <v>202</v>
      </c>
      <c r="C8" s="273"/>
      <c r="D8" s="274"/>
      <c r="E8" s="274"/>
      <c r="F8" s="274" t="s">
        <v>284</v>
      </c>
      <c r="G8" s="274"/>
      <c r="H8" s="274"/>
      <c r="I8" s="274"/>
      <c r="J8" s="274"/>
      <c r="K8" s="274"/>
      <c r="L8" s="274"/>
      <c r="M8" s="274" t="s">
        <v>285</v>
      </c>
      <c r="N8" s="274" t="s">
        <v>286</v>
      </c>
      <c r="O8" s="129" t="s">
        <v>287</v>
      </c>
      <c r="P8" s="275"/>
      <c r="Q8" s="275"/>
      <c r="R8" s="275"/>
      <c r="S8" s="275"/>
    </row>
    <row r="9" spans="1:19" s="276" customFormat="1" ht="15" customHeight="1" x14ac:dyDescent="0.25">
      <c r="A9" s="272"/>
      <c r="B9" s="40" t="s">
        <v>288</v>
      </c>
      <c r="C9" s="273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 t="s">
        <v>289</v>
      </c>
      <c r="O9" s="129" t="s">
        <v>290</v>
      </c>
      <c r="P9" s="275"/>
      <c r="Q9" s="275"/>
      <c r="R9" s="275"/>
      <c r="S9" s="275"/>
    </row>
    <row r="10" spans="1:19" s="276" customFormat="1" ht="15" customHeight="1" x14ac:dyDescent="0.25">
      <c r="A10" s="272"/>
      <c r="B10" s="40" t="s">
        <v>215</v>
      </c>
      <c r="C10" s="273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 t="s">
        <v>291</v>
      </c>
      <c r="O10" s="274"/>
      <c r="P10" s="275"/>
      <c r="Q10" s="275"/>
      <c r="R10" s="275"/>
      <c r="S10" s="275"/>
    </row>
    <row r="11" spans="1:19" s="276" customFormat="1" ht="15" customHeight="1" x14ac:dyDescent="0.25">
      <c r="A11" s="279"/>
      <c r="B11" s="280" t="s">
        <v>218</v>
      </c>
      <c r="C11" s="281"/>
      <c r="D11" s="282"/>
      <c r="E11" s="282"/>
      <c r="F11" s="282"/>
      <c r="G11" s="282"/>
      <c r="H11" s="282"/>
      <c r="I11" s="282"/>
      <c r="J11" s="282"/>
      <c r="K11" s="282"/>
      <c r="L11" s="282"/>
      <c r="M11" s="282"/>
      <c r="N11" s="282"/>
      <c r="O11" s="282"/>
      <c r="P11" s="275"/>
      <c r="Q11" s="275"/>
      <c r="R11" s="275"/>
      <c r="S11" s="275"/>
    </row>
    <row r="12" spans="1:19" ht="15" customHeight="1" x14ac:dyDescent="0.25">
      <c r="A12" s="379" t="s">
        <v>27</v>
      </c>
      <c r="B12" s="517">
        <v>29</v>
      </c>
      <c r="C12" s="517">
        <v>0</v>
      </c>
      <c r="D12" s="517">
        <v>0</v>
      </c>
      <c r="E12" s="517">
        <v>0</v>
      </c>
      <c r="F12" s="517">
        <v>1</v>
      </c>
      <c r="G12" s="517">
        <v>1</v>
      </c>
      <c r="H12" s="517">
        <v>7</v>
      </c>
      <c r="I12" s="517">
        <v>1</v>
      </c>
      <c r="J12" s="517">
        <v>0</v>
      </c>
      <c r="K12" s="517">
        <v>1</v>
      </c>
      <c r="L12" s="517">
        <v>1</v>
      </c>
      <c r="M12" s="517">
        <v>1</v>
      </c>
      <c r="N12" s="517">
        <v>1</v>
      </c>
      <c r="O12" s="517">
        <v>34</v>
      </c>
    </row>
    <row r="13" spans="1:19" ht="15" customHeight="1" x14ac:dyDescent="0.25">
      <c r="A13" s="294" t="s">
        <v>133</v>
      </c>
      <c r="B13" s="472"/>
      <c r="C13" s="472"/>
      <c r="D13" s="472"/>
      <c r="E13" s="472"/>
      <c r="F13" s="472"/>
      <c r="G13" s="472"/>
      <c r="H13" s="472"/>
      <c r="I13" s="472"/>
      <c r="J13" s="472"/>
      <c r="K13" s="472"/>
      <c r="L13" s="472"/>
      <c r="M13" s="472"/>
      <c r="N13" s="472"/>
      <c r="O13" s="472"/>
    </row>
    <row r="14" spans="1:19" ht="15" customHeight="1" x14ac:dyDescent="0.25">
      <c r="A14" s="297" t="s">
        <v>28</v>
      </c>
      <c r="B14" s="471">
        <v>8</v>
      </c>
      <c r="C14" s="471">
        <v>0</v>
      </c>
      <c r="D14" s="471">
        <v>0</v>
      </c>
      <c r="E14" s="471">
        <v>0</v>
      </c>
      <c r="F14" s="471">
        <v>0</v>
      </c>
      <c r="G14" s="471">
        <v>0</v>
      </c>
      <c r="H14" s="471">
        <v>1</v>
      </c>
      <c r="I14" s="471">
        <v>0</v>
      </c>
      <c r="J14" s="471">
        <v>0</v>
      </c>
      <c r="K14" s="471">
        <v>0</v>
      </c>
      <c r="L14" s="471">
        <v>0</v>
      </c>
      <c r="M14" s="471">
        <v>0</v>
      </c>
      <c r="N14" s="471">
        <v>0</v>
      </c>
      <c r="O14" s="471">
        <v>5</v>
      </c>
    </row>
    <row r="15" spans="1:19" ht="15" customHeight="1" x14ac:dyDescent="0.25">
      <c r="A15" s="294" t="s">
        <v>134</v>
      </c>
      <c r="B15" s="472"/>
      <c r="C15" s="472"/>
      <c r="D15" s="472"/>
      <c r="E15" s="472"/>
      <c r="F15" s="472"/>
      <c r="G15" s="472"/>
      <c r="H15" s="472"/>
      <c r="I15" s="472"/>
      <c r="J15" s="472"/>
      <c r="K15" s="472"/>
      <c r="L15" s="472"/>
      <c r="M15" s="472"/>
      <c r="N15" s="472"/>
      <c r="O15" s="472"/>
    </row>
    <row r="16" spans="1:19" ht="27" x14ac:dyDescent="0.2">
      <c r="A16" s="295" t="s">
        <v>135</v>
      </c>
      <c r="B16" s="480">
        <v>45</v>
      </c>
      <c r="C16" s="480">
        <v>0</v>
      </c>
      <c r="D16" s="480">
        <v>0</v>
      </c>
      <c r="E16" s="480">
        <v>0</v>
      </c>
      <c r="F16" s="480">
        <v>5</v>
      </c>
      <c r="G16" s="480">
        <v>0</v>
      </c>
      <c r="H16" s="480">
        <v>2</v>
      </c>
      <c r="I16" s="480">
        <v>0</v>
      </c>
      <c r="J16" s="480">
        <v>2</v>
      </c>
      <c r="K16" s="480">
        <v>0</v>
      </c>
      <c r="L16" s="480">
        <v>0</v>
      </c>
      <c r="M16" s="480">
        <v>0</v>
      </c>
      <c r="N16" s="480">
        <v>0</v>
      </c>
      <c r="O16" s="480">
        <v>89</v>
      </c>
    </row>
    <row r="17" spans="1:15" ht="15" customHeight="1" x14ac:dyDescent="0.25">
      <c r="A17" s="296" t="s">
        <v>136</v>
      </c>
      <c r="B17" s="472"/>
      <c r="C17" s="472"/>
      <c r="D17" s="472"/>
      <c r="E17" s="472"/>
      <c r="F17" s="472"/>
      <c r="G17" s="472"/>
      <c r="H17" s="472"/>
      <c r="I17" s="472"/>
      <c r="J17" s="472"/>
      <c r="K17" s="472"/>
      <c r="L17" s="472"/>
      <c r="M17" s="472"/>
      <c r="N17" s="472"/>
      <c r="O17" s="472"/>
    </row>
    <row r="18" spans="1:15" ht="15" customHeight="1" x14ac:dyDescent="0.25">
      <c r="A18" s="297" t="s">
        <v>29</v>
      </c>
      <c r="B18" s="471">
        <v>1</v>
      </c>
      <c r="C18" s="471">
        <v>0</v>
      </c>
      <c r="D18" s="471">
        <v>0</v>
      </c>
      <c r="E18" s="471">
        <v>0</v>
      </c>
      <c r="F18" s="471">
        <v>0</v>
      </c>
      <c r="G18" s="471">
        <v>0</v>
      </c>
      <c r="H18" s="471">
        <v>1</v>
      </c>
      <c r="I18" s="471">
        <v>0</v>
      </c>
      <c r="J18" s="471">
        <v>0</v>
      </c>
      <c r="K18" s="471">
        <v>0</v>
      </c>
      <c r="L18" s="471">
        <v>0</v>
      </c>
      <c r="M18" s="471">
        <v>0</v>
      </c>
      <c r="N18" s="471">
        <v>0</v>
      </c>
      <c r="O18" s="471">
        <v>1</v>
      </c>
    </row>
    <row r="19" spans="1:15" ht="15" customHeight="1" x14ac:dyDescent="0.25">
      <c r="A19" s="294" t="s">
        <v>137</v>
      </c>
      <c r="B19" s="472"/>
      <c r="C19" s="472"/>
      <c r="D19" s="472"/>
      <c r="E19" s="472"/>
      <c r="F19" s="472"/>
      <c r="G19" s="472"/>
      <c r="H19" s="472"/>
      <c r="I19" s="472"/>
      <c r="J19" s="472"/>
      <c r="K19" s="472"/>
      <c r="L19" s="472"/>
      <c r="M19" s="472"/>
      <c r="N19" s="472"/>
      <c r="O19" s="472"/>
    </row>
    <row r="20" spans="1:15" ht="15" customHeight="1" x14ac:dyDescent="0.25">
      <c r="A20" s="297" t="s">
        <v>138</v>
      </c>
      <c r="B20" s="471">
        <v>1</v>
      </c>
      <c r="C20" s="471">
        <v>0</v>
      </c>
      <c r="D20" s="471">
        <v>0</v>
      </c>
      <c r="E20" s="471">
        <v>0</v>
      </c>
      <c r="F20" s="471">
        <v>0</v>
      </c>
      <c r="G20" s="471">
        <v>0</v>
      </c>
      <c r="H20" s="471">
        <v>0</v>
      </c>
      <c r="I20" s="471">
        <v>0</v>
      </c>
      <c r="J20" s="471">
        <v>0</v>
      </c>
      <c r="K20" s="471">
        <v>0</v>
      </c>
      <c r="L20" s="471">
        <v>0</v>
      </c>
      <c r="M20" s="471">
        <v>0</v>
      </c>
      <c r="N20" s="471">
        <v>0</v>
      </c>
      <c r="O20" s="471">
        <v>11</v>
      </c>
    </row>
    <row r="21" spans="1:15" ht="15" customHeight="1" x14ac:dyDescent="0.25">
      <c r="A21" s="294" t="s">
        <v>139</v>
      </c>
      <c r="B21" s="472"/>
      <c r="C21" s="472"/>
      <c r="D21" s="472"/>
      <c r="E21" s="472"/>
      <c r="F21" s="472"/>
      <c r="G21" s="472"/>
      <c r="H21" s="472"/>
      <c r="I21" s="472"/>
      <c r="J21" s="472"/>
      <c r="K21" s="472"/>
      <c r="L21" s="472"/>
      <c r="M21" s="472"/>
      <c r="N21" s="472"/>
      <c r="O21" s="472"/>
    </row>
    <row r="22" spans="1:15" ht="27" x14ac:dyDescent="0.2">
      <c r="A22" s="295" t="s">
        <v>140</v>
      </c>
      <c r="B22" s="480">
        <v>13</v>
      </c>
      <c r="C22" s="480">
        <v>0</v>
      </c>
      <c r="D22" s="480">
        <v>0</v>
      </c>
      <c r="E22" s="480">
        <v>0</v>
      </c>
      <c r="F22" s="480">
        <v>1</v>
      </c>
      <c r="G22" s="480">
        <v>0</v>
      </c>
      <c r="H22" s="480">
        <v>2</v>
      </c>
      <c r="I22" s="480">
        <v>0</v>
      </c>
      <c r="J22" s="480">
        <v>0</v>
      </c>
      <c r="K22" s="480">
        <v>0</v>
      </c>
      <c r="L22" s="480">
        <v>0</v>
      </c>
      <c r="M22" s="480">
        <v>0</v>
      </c>
      <c r="N22" s="480">
        <v>0</v>
      </c>
      <c r="O22" s="480">
        <v>17</v>
      </c>
    </row>
    <row r="23" spans="1:15" ht="27" x14ac:dyDescent="0.25">
      <c r="A23" s="296" t="s">
        <v>141</v>
      </c>
      <c r="B23" s="472"/>
      <c r="C23" s="472"/>
      <c r="D23" s="472"/>
      <c r="E23" s="472"/>
      <c r="F23" s="472"/>
      <c r="G23" s="472"/>
      <c r="H23" s="472"/>
      <c r="I23" s="472"/>
      <c r="J23" s="472"/>
      <c r="K23" s="472"/>
      <c r="L23" s="472"/>
      <c r="M23" s="472"/>
      <c r="N23" s="472"/>
      <c r="O23" s="472"/>
    </row>
    <row r="24" spans="1:15" ht="15" customHeight="1" x14ac:dyDescent="0.25">
      <c r="A24" s="297" t="s">
        <v>30</v>
      </c>
      <c r="B24" s="471">
        <v>0</v>
      </c>
      <c r="C24" s="471">
        <v>0</v>
      </c>
      <c r="D24" s="471">
        <v>0</v>
      </c>
      <c r="E24" s="471">
        <v>0</v>
      </c>
      <c r="F24" s="471">
        <v>0</v>
      </c>
      <c r="G24" s="471">
        <v>0</v>
      </c>
      <c r="H24" s="471">
        <v>0</v>
      </c>
      <c r="I24" s="471">
        <v>0</v>
      </c>
      <c r="J24" s="471">
        <v>0</v>
      </c>
      <c r="K24" s="471">
        <v>0</v>
      </c>
      <c r="L24" s="471">
        <v>0</v>
      </c>
      <c r="M24" s="471">
        <v>0</v>
      </c>
      <c r="N24" s="471">
        <v>0</v>
      </c>
      <c r="O24" s="471">
        <v>0</v>
      </c>
    </row>
    <row r="25" spans="1:15" ht="27" x14ac:dyDescent="0.25">
      <c r="A25" s="299" t="s">
        <v>142</v>
      </c>
      <c r="B25" s="473"/>
      <c r="C25" s="473"/>
      <c r="D25" s="473"/>
      <c r="E25" s="473"/>
      <c r="F25" s="473"/>
      <c r="G25" s="473"/>
      <c r="H25" s="473"/>
      <c r="I25" s="473"/>
      <c r="J25" s="473"/>
      <c r="K25" s="473"/>
      <c r="L25" s="473"/>
      <c r="M25" s="473"/>
      <c r="N25" s="473"/>
      <c r="O25" s="473"/>
    </row>
  </sheetData>
  <sheetProtection selectLockedCells="1" selectUnlockedCells="1"/>
  <mergeCells count="3">
    <mergeCell ref="C3:O3"/>
    <mergeCell ref="G4:I4"/>
    <mergeCell ref="J4:N4"/>
  </mergeCells>
  <pageMargins left="0.39370078740157483" right="0.39370078740157483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0"/>
  </sheetPr>
  <dimension ref="A1:V31"/>
  <sheetViews>
    <sheetView zoomScale="120" zoomScaleNormal="120" workbookViewId="0">
      <selection activeCell="H19" sqref="H19"/>
    </sheetView>
  </sheetViews>
  <sheetFormatPr defaultColWidth="9.25" defaultRowHeight="14.25" x14ac:dyDescent="0.2"/>
  <cols>
    <col min="1" max="1" width="18.875" customWidth="1"/>
    <col min="2" max="2" width="13.625" customWidth="1"/>
    <col min="3" max="5" width="7.375" customWidth="1"/>
    <col min="6" max="6" width="8.625" customWidth="1"/>
    <col min="7" max="7" width="6.625" customWidth="1"/>
    <col min="8" max="8" width="7.625" customWidth="1"/>
    <col min="9" max="10" width="6.625" customWidth="1"/>
    <col min="11" max="11" width="7.625" customWidth="1"/>
    <col min="12" max="13" width="6.625" customWidth="1"/>
    <col min="14" max="14" width="9.75" customWidth="1"/>
    <col min="15" max="15" width="9.25" customWidth="1"/>
  </cols>
  <sheetData>
    <row r="1" spans="1:22" ht="20.100000000000001" customHeight="1" x14ac:dyDescent="0.35">
      <c r="A1" s="29" t="s">
        <v>665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"/>
    </row>
    <row r="2" spans="1:22" s="264" customFormat="1" ht="21" x14ac:dyDescent="0.35">
      <c r="A2" s="917" t="s">
        <v>667</v>
      </c>
      <c r="B2" s="917"/>
      <c r="C2" s="917"/>
      <c r="D2" s="917"/>
      <c r="E2" s="917"/>
      <c r="F2" s="917"/>
      <c r="G2" s="917"/>
      <c r="H2" s="917"/>
      <c r="I2" s="917"/>
      <c r="J2" s="917"/>
      <c r="K2" s="917"/>
      <c r="L2" s="917"/>
      <c r="M2" s="917"/>
      <c r="N2" s="917"/>
      <c r="O2" s="917"/>
      <c r="P2" s="265"/>
      <c r="Q2" s="265"/>
      <c r="R2" s="265"/>
      <c r="S2" s="265"/>
      <c r="T2" s="265"/>
      <c r="U2" s="265"/>
      <c r="V2" s="265"/>
    </row>
    <row r="3" spans="1:22" s="268" customFormat="1" ht="15" customHeight="1" x14ac:dyDescent="0.25">
      <c r="A3" s="266"/>
      <c r="B3" s="42" t="s">
        <v>92</v>
      </c>
      <c r="C3" s="1155" t="s">
        <v>247</v>
      </c>
      <c r="D3" s="1155"/>
      <c r="E3" s="1155"/>
      <c r="F3" s="1155"/>
      <c r="G3" s="1155"/>
      <c r="H3" s="1155"/>
      <c r="I3" s="1155"/>
      <c r="J3" s="1155"/>
      <c r="K3" s="1155"/>
      <c r="L3" s="1155"/>
      <c r="M3" s="1155"/>
      <c r="N3" s="1155"/>
      <c r="O3" s="1155"/>
      <c r="P3" s="267"/>
      <c r="Q3" s="267"/>
      <c r="R3" s="267"/>
      <c r="S3" s="267"/>
      <c r="T3" s="267"/>
      <c r="U3" s="267"/>
      <c r="V3" s="267"/>
    </row>
    <row r="4" spans="1:22" s="268" customFormat="1" ht="15" customHeight="1" x14ac:dyDescent="0.25">
      <c r="A4" s="269"/>
      <c r="B4" s="40" t="s">
        <v>147</v>
      </c>
      <c r="C4" s="270" t="s">
        <v>248</v>
      </c>
      <c r="D4" s="271" t="s">
        <v>249</v>
      </c>
      <c r="E4" s="271" t="s">
        <v>249</v>
      </c>
      <c r="F4" s="271" t="s">
        <v>250</v>
      </c>
      <c r="G4" s="1156" t="s">
        <v>251</v>
      </c>
      <c r="H4" s="1156"/>
      <c r="I4" s="1156"/>
      <c r="J4" s="1157" t="s">
        <v>252</v>
      </c>
      <c r="K4" s="1157"/>
      <c r="L4" s="1157"/>
      <c r="M4" s="1157"/>
      <c r="N4" s="1157"/>
      <c r="O4" s="129" t="s">
        <v>253</v>
      </c>
      <c r="P4" s="267"/>
      <c r="Q4" s="267"/>
      <c r="R4" s="267"/>
      <c r="S4" s="267"/>
      <c r="T4" s="267"/>
      <c r="U4" s="267"/>
      <c r="V4" s="267"/>
    </row>
    <row r="5" spans="1:22" s="276" customFormat="1" ht="15" customHeight="1" x14ac:dyDescent="0.25">
      <c r="A5" s="272"/>
      <c r="B5" s="40" t="s">
        <v>161</v>
      </c>
      <c r="C5" s="273" t="s">
        <v>254</v>
      </c>
      <c r="D5" s="274" t="s">
        <v>254</v>
      </c>
      <c r="E5" s="274" t="s">
        <v>255</v>
      </c>
      <c r="F5" s="274" t="s">
        <v>256</v>
      </c>
      <c r="G5" s="271" t="s">
        <v>257</v>
      </c>
      <c r="H5" s="271" t="s">
        <v>258</v>
      </c>
      <c r="I5" s="271" t="s">
        <v>259</v>
      </c>
      <c r="J5" s="271" t="s">
        <v>63</v>
      </c>
      <c r="K5" s="271" t="s">
        <v>64</v>
      </c>
      <c r="L5" s="271" t="s">
        <v>65</v>
      </c>
      <c r="M5" s="271" t="s">
        <v>260</v>
      </c>
      <c r="N5" s="271" t="s">
        <v>260</v>
      </c>
      <c r="O5" s="129" t="s">
        <v>261</v>
      </c>
      <c r="P5" s="275"/>
      <c r="Q5" s="275"/>
      <c r="R5" s="275"/>
      <c r="S5" s="275"/>
      <c r="T5" s="275"/>
      <c r="U5" s="275"/>
      <c r="V5" s="275"/>
    </row>
    <row r="6" spans="1:22" s="276" customFormat="1" ht="15" customHeight="1" x14ac:dyDescent="0.25">
      <c r="A6" s="972" t="s">
        <v>16</v>
      </c>
      <c r="B6" s="277" t="s">
        <v>176</v>
      </c>
      <c r="C6" s="273" t="s">
        <v>262</v>
      </c>
      <c r="D6" s="274" t="s">
        <v>262</v>
      </c>
      <c r="E6" s="274" t="s">
        <v>263</v>
      </c>
      <c r="F6" s="274" t="s">
        <v>264</v>
      </c>
      <c r="G6" s="274" t="s">
        <v>265</v>
      </c>
      <c r="H6" s="274" t="s">
        <v>266</v>
      </c>
      <c r="I6" s="274" t="s">
        <v>267</v>
      </c>
      <c r="J6" s="274" t="s">
        <v>268</v>
      </c>
      <c r="K6" s="274" t="s">
        <v>269</v>
      </c>
      <c r="L6" s="274" t="s">
        <v>270</v>
      </c>
      <c r="M6" s="274" t="s">
        <v>271</v>
      </c>
      <c r="N6" s="274" t="s">
        <v>272</v>
      </c>
      <c r="O6" s="129" t="s">
        <v>273</v>
      </c>
      <c r="P6" s="275"/>
      <c r="Q6" s="275"/>
      <c r="R6" s="275"/>
      <c r="S6" s="275"/>
      <c r="T6" s="275"/>
      <c r="U6" s="275"/>
      <c r="V6" s="275"/>
    </row>
    <row r="7" spans="1:22" s="276" customFormat="1" ht="15" customHeight="1" x14ac:dyDescent="0.25">
      <c r="A7" s="973" t="s">
        <v>367</v>
      </c>
      <c r="B7" s="129" t="s">
        <v>191</v>
      </c>
      <c r="C7" s="273" t="s">
        <v>274</v>
      </c>
      <c r="D7" s="274" t="s">
        <v>275</v>
      </c>
      <c r="E7" s="274" t="s">
        <v>275</v>
      </c>
      <c r="F7" s="274" t="s">
        <v>276</v>
      </c>
      <c r="G7" s="274" t="s">
        <v>277</v>
      </c>
      <c r="H7" s="274" t="s">
        <v>278</v>
      </c>
      <c r="I7" s="274" t="s">
        <v>279</v>
      </c>
      <c r="J7" s="274" t="s">
        <v>280</v>
      </c>
      <c r="K7" s="274" t="s">
        <v>281</v>
      </c>
      <c r="L7" s="274" t="s">
        <v>282</v>
      </c>
      <c r="M7" s="274" t="s">
        <v>269</v>
      </c>
      <c r="N7" s="274" t="s">
        <v>269</v>
      </c>
      <c r="O7" s="129" t="s">
        <v>283</v>
      </c>
      <c r="P7" s="275"/>
      <c r="Q7" s="275"/>
      <c r="R7" s="275"/>
      <c r="S7" s="275"/>
      <c r="T7" s="275"/>
      <c r="U7" s="275"/>
      <c r="V7" s="275"/>
    </row>
    <row r="8" spans="1:22" s="276" customFormat="1" ht="15" customHeight="1" x14ac:dyDescent="0.25">
      <c r="A8" s="278"/>
      <c r="B8" s="40" t="s">
        <v>202</v>
      </c>
      <c r="C8" s="273"/>
      <c r="D8" s="274"/>
      <c r="E8" s="274"/>
      <c r="F8" s="274" t="s">
        <v>284</v>
      </c>
      <c r="G8" s="274"/>
      <c r="H8" s="274"/>
      <c r="I8" s="274"/>
      <c r="J8" s="274"/>
      <c r="K8" s="274"/>
      <c r="L8" s="274"/>
      <c r="M8" s="274" t="s">
        <v>285</v>
      </c>
      <c r="N8" s="274" t="s">
        <v>286</v>
      </c>
      <c r="O8" s="129" t="s">
        <v>287</v>
      </c>
      <c r="P8" s="275"/>
      <c r="Q8" s="275"/>
      <c r="R8" s="275"/>
      <c r="S8" s="275"/>
      <c r="T8" s="275"/>
      <c r="U8" s="275"/>
      <c r="V8" s="275"/>
    </row>
    <row r="9" spans="1:22" s="276" customFormat="1" ht="15" customHeight="1" x14ac:dyDescent="0.25">
      <c r="A9" s="272"/>
      <c r="B9" s="40" t="s">
        <v>288</v>
      </c>
      <c r="C9" s="273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 t="s">
        <v>289</v>
      </c>
      <c r="O9" s="129" t="s">
        <v>290</v>
      </c>
      <c r="P9" s="275"/>
      <c r="Q9" s="275"/>
      <c r="R9" s="275"/>
      <c r="S9" s="275"/>
      <c r="T9" s="275"/>
      <c r="U9" s="275"/>
      <c r="V9" s="275"/>
    </row>
    <row r="10" spans="1:22" s="276" customFormat="1" ht="15" customHeight="1" x14ac:dyDescent="0.25">
      <c r="A10" s="272"/>
      <c r="B10" s="40" t="s">
        <v>215</v>
      </c>
      <c r="C10" s="273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 t="s">
        <v>291</v>
      </c>
      <c r="O10" s="274"/>
      <c r="P10" s="275"/>
      <c r="Q10" s="275"/>
      <c r="R10" s="275"/>
      <c r="S10" s="275"/>
      <c r="T10" s="275"/>
      <c r="U10" s="275"/>
      <c r="V10" s="275"/>
    </row>
    <row r="11" spans="1:22" s="276" customFormat="1" ht="15" customHeight="1" x14ac:dyDescent="0.25">
      <c r="A11" s="279"/>
      <c r="B11" s="280" t="s">
        <v>218</v>
      </c>
      <c r="C11" s="281"/>
      <c r="D11" s="282"/>
      <c r="E11" s="282"/>
      <c r="F11" s="282"/>
      <c r="G11" s="282"/>
      <c r="H11" s="282"/>
      <c r="I11" s="282"/>
      <c r="J11" s="282"/>
      <c r="K11" s="282"/>
      <c r="L11" s="282"/>
      <c r="M11" s="282"/>
      <c r="N11" s="282"/>
      <c r="O11" s="282"/>
      <c r="P11" s="275"/>
      <c r="Q11" s="275"/>
      <c r="R11" s="275"/>
      <c r="S11" s="275"/>
      <c r="T11" s="275"/>
      <c r="U11" s="275"/>
      <c r="V11" s="275"/>
    </row>
    <row r="12" spans="1:22" s="283" customFormat="1" ht="15" customHeight="1" x14ac:dyDescent="0.25">
      <c r="A12" s="2" t="s">
        <v>83</v>
      </c>
      <c r="B12" s="748">
        <v>499</v>
      </c>
      <c r="C12" s="748">
        <v>1</v>
      </c>
      <c r="D12" s="748">
        <v>9</v>
      </c>
      <c r="E12" s="748">
        <v>1</v>
      </c>
      <c r="F12" s="748">
        <v>19</v>
      </c>
      <c r="G12" s="748">
        <v>18</v>
      </c>
      <c r="H12" s="748">
        <v>53</v>
      </c>
      <c r="I12" s="748">
        <v>56</v>
      </c>
      <c r="J12" s="748">
        <v>9</v>
      </c>
      <c r="K12" s="748">
        <v>7</v>
      </c>
      <c r="L12" s="748">
        <v>9</v>
      </c>
      <c r="M12" s="748">
        <v>0</v>
      </c>
      <c r="N12" s="748">
        <v>0</v>
      </c>
      <c r="O12" s="749">
        <v>239</v>
      </c>
    </row>
    <row r="13" spans="1:22" s="283" customFormat="1" ht="15" customHeight="1" x14ac:dyDescent="0.25">
      <c r="A13" s="2" t="s">
        <v>454</v>
      </c>
      <c r="B13" s="748">
        <v>465</v>
      </c>
      <c r="C13" s="748">
        <v>3</v>
      </c>
      <c r="D13" s="748">
        <v>17</v>
      </c>
      <c r="E13" s="748">
        <v>2</v>
      </c>
      <c r="F13" s="748">
        <v>11</v>
      </c>
      <c r="G13" s="748">
        <v>4</v>
      </c>
      <c r="H13" s="748">
        <v>37</v>
      </c>
      <c r="I13" s="748">
        <v>32</v>
      </c>
      <c r="J13" s="748">
        <v>13</v>
      </c>
      <c r="K13" s="748">
        <v>5</v>
      </c>
      <c r="L13" s="748">
        <v>3</v>
      </c>
      <c r="M13" s="748">
        <v>0</v>
      </c>
      <c r="N13" s="748">
        <v>4</v>
      </c>
      <c r="O13" s="749">
        <v>230</v>
      </c>
    </row>
    <row r="14" spans="1:22" s="37" customFormat="1" ht="15" customHeight="1" x14ac:dyDescent="0.25">
      <c r="A14" s="2" t="s">
        <v>78</v>
      </c>
      <c r="B14" s="748">
        <v>689</v>
      </c>
      <c r="C14" s="748">
        <v>1</v>
      </c>
      <c r="D14" s="748">
        <v>1</v>
      </c>
      <c r="E14" s="748">
        <v>1</v>
      </c>
      <c r="F14" s="748">
        <v>12</v>
      </c>
      <c r="G14" s="748">
        <v>6</v>
      </c>
      <c r="H14" s="748">
        <v>48</v>
      </c>
      <c r="I14" s="748">
        <v>72</v>
      </c>
      <c r="J14" s="748">
        <v>5</v>
      </c>
      <c r="K14" s="748">
        <v>21</v>
      </c>
      <c r="L14" s="748">
        <v>49</v>
      </c>
      <c r="M14" s="748">
        <v>8</v>
      </c>
      <c r="N14" s="748">
        <v>5</v>
      </c>
      <c r="O14" s="749">
        <v>142</v>
      </c>
    </row>
    <row r="15" spans="1:22" s="37" customFormat="1" ht="15" customHeight="1" x14ac:dyDescent="0.25">
      <c r="A15" s="2" t="s">
        <v>79</v>
      </c>
      <c r="B15" s="748">
        <v>1457</v>
      </c>
      <c r="C15" s="748">
        <v>15</v>
      </c>
      <c r="D15" s="748">
        <v>20</v>
      </c>
      <c r="E15" s="748">
        <v>6</v>
      </c>
      <c r="F15" s="748">
        <v>27</v>
      </c>
      <c r="G15" s="748">
        <v>38</v>
      </c>
      <c r="H15" s="748">
        <v>185</v>
      </c>
      <c r="I15" s="748">
        <v>216</v>
      </c>
      <c r="J15" s="748">
        <v>24</v>
      </c>
      <c r="K15" s="748">
        <v>21</v>
      </c>
      <c r="L15" s="748">
        <v>21</v>
      </c>
      <c r="M15" s="748">
        <v>18</v>
      </c>
      <c r="N15" s="748">
        <v>10</v>
      </c>
      <c r="O15" s="749">
        <v>237</v>
      </c>
    </row>
    <row r="16" spans="1:22" s="37" customFormat="1" ht="15" customHeight="1" x14ac:dyDescent="0.25">
      <c r="A16" s="2" t="s">
        <v>80</v>
      </c>
      <c r="B16" s="748">
        <v>2477</v>
      </c>
      <c r="C16" s="748">
        <v>4</v>
      </c>
      <c r="D16" s="748">
        <v>10</v>
      </c>
      <c r="E16" s="748">
        <v>3</v>
      </c>
      <c r="F16" s="748">
        <v>82</v>
      </c>
      <c r="G16" s="748">
        <v>117</v>
      </c>
      <c r="H16" s="748">
        <v>370</v>
      </c>
      <c r="I16" s="748">
        <v>546</v>
      </c>
      <c r="J16" s="748">
        <v>63</v>
      </c>
      <c r="K16" s="748">
        <v>143</v>
      </c>
      <c r="L16" s="748">
        <v>128</v>
      </c>
      <c r="M16" s="748">
        <v>119</v>
      </c>
      <c r="N16" s="748">
        <v>52</v>
      </c>
      <c r="O16" s="749">
        <v>294</v>
      </c>
    </row>
    <row r="17" spans="1:15" s="37" customFormat="1" ht="15" customHeight="1" x14ac:dyDescent="0.25">
      <c r="A17" s="719" t="s">
        <v>81</v>
      </c>
      <c r="B17" s="750">
        <v>5150</v>
      </c>
      <c r="C17" s="750">
        <v>111</v>
      </c>
      <c r="D17" s="750">
        <v>120</v>
      </c>
      <c r="E17" s="750">
        <v>31</v>
      </c>
      <c r="F17" s="750">
        <v>119</v>
      </c>
      <c r="G17" s="750">
        <v>216</v>
      </c>
      <c r="H17" s="750">
        <v>833</v>
      </c>
      <c r="I17" s="750">
        <v>1222</v>
      </c>
      <c r="J17" s="750">
        <v>190</v>
      </c>
      <c r="K17" s="750">
        <v>409</v>
      </c>
      <c r="L17" s="750">
        <v>370</v>
      </c>
      <c r="M17" s="750">
        <v>279</v>
      </c>
      <c r="N17" s="750">
        <v>128</v>
      </c>
      <c r="O17" s="751">
        <v>4298</v>
      </c>
    </row>
    <row r="18" spans="1:15" s="37" customFormat="1" ht="15" customHeight="1" x14ac:dyDescent="0.25">
      <c r="A18" s="714"/>
      <c r="B18" s="680"/>
      <c r="C18" s="680"/>
      <c r="D18" s="680"/>
      <c r="E18" s="680"/>
      <c r="F18" s="680"/>
      <c r="G18" s="680"/>
      <c r="H18" s="680"/>
      <c r="I18" s="715"/>
      <c r="J18" s="680"/>
      <c r="K18" s="680"/>
      <c r="L18" s="715"/>
      <c r="M18" s="715"/>
      <c r="N18" s="715"/>
      <c r="O18" s="715"/>
    </row>
    <row r="19" spans="1:15" s="37" customFormat="1" ht="15" customHeight="1" x14ac:dyDescent="0.25">
      <c r="A19" s="714"/>
      <c r="B19" s="680"/>
      <c r="C19" s="680"/>
      <c r="D19" s="680"/>
      <c r="E19" s="680"/>
      <c r="F19" s="680"/>
      <c r="G19" s="680"/>
      <c r="H19" s="680"/>
      <c r="I19" s="715"/>
      <c r="J19" s="680"/>
      <c r="K19" s="680"/>
      <c r="L19" s="715"/>
      <c r="M19" s="715"/>
      <c r="N19" s="715"/>
      <c r="O19" s="715"/>
    </row>
    <row r="20" spans="1:15" s="37" customFormat="1" ht="15" customHeight="1" x14ac:dyDescent="0.25">
      <c r="A20" s="714"/>
      <c r="B20" s="680"/>
      <c r="C20" s="680"/>
      <c r="D20" s="680"/>
      <c r="E20" s="680"/>
      <c r="F20" s="680"/>
      <c r="G20" s="680"/>
      <c r="H20" s="680"/>
      <c r="I20" s="715"/>
      <c r="J20" s="680"/>
      <c r="K20" s="680"/>
      <c r="L20" s="715"/>
      <c r="M20" s="715"/>
      <c r="N20" s="715"/>
      <c r="O20" s="715"/>
    </row>
    <row r="21" spans="1:15" s="37" customFormat="1" ht="15" customHeight="1" x14ac:dyDescent="0.25">
      <c r="A21" s="714"/>
      <c r="B21" s="715"/>
      <c r="C21" s="715"/>
      <c r="D21" s="715"/>
      <c r="E21" s="715"/>
      <c r="F21" s="715"/>
      <c r="G21" s="715"/>
      <c r="H21" s="715"/>
      <c r="I21" s="715"/>
      <c r="J21" s="715"/>
      <c r="K21" s="715"/>
      <c r="L21" s="715"/>
      <c r="M21" s="715"/>
      <c r="N21" s="715"/>
      <c r="O21" s="715"/>
    </row>
    <row r="22" spans="1:15" s="37" customFormat="1" ht="13.5" x14ac:dyDescent="0.25">
      <c r="A22" s="714"/>
      <c r="B22" s="715"/>
      <c r="C22" s="715"/>
      <c r="D22" s="715"/>
      <c r="E22" s="716"/>
      <c r="F22" s="715"/>
      <c r="G22" s="715"/>
      <c r="H22" s="715"/>
      <c r="I22" s="715"/>
      <c r="J22" s="715"/>
      <c r="K22" s="715"/>
      <c r="L22" s="715"/>
      <c r="M22" s="715"/>
      <c r="N22" s="715"/>
      <c r="O22" s="715"/>
    </row>
    <row r="23" spans="1:15" s="37" customFormat="1" ht="13.5" x14ac:dyDescent="0.25">
      <c r="A23" s="714"/>
      <c r="B23" s="680"/>
      <c r="C23" s="680"/>
      <c r="D23" s="680"/>
      <c r="E23" s="680"/>
      <c r="F23" s="680"/>
      <c r="G23" s="680"/>
      <c r="H23" s="680"/>
      <c r="I23" s="715"/>
      <c r="J23" s="680"/>
      <c r="K23" s="680"/>
      <c r="L23" s="680"/>
      <c r="M23" s="680"/>
      <c r="N23" s="680"/>
      <c r="O23" s="680"/>
    </row>
    <row r="24" spans="1:15" s="37" customFormat="1" ht="15" customHeight="1" x14ac:dyDescent="0.25">
      <c r="A24" s="714"/>
      <c r="B24" s="715"/>
      <c r="C24" s="715"/>
      <c r="D24" s="715"/>
      <c r="E24" s="715"/>
      <c r="F24" s="715"/>
      <c r="G24" s="715"/>
      <c r="H24" s="715"/>
      <c r="I24" s="715"/>
      <c r="J24" s="715"/>
      <c r="K24" s="715"/>
      <c r="L24" s="715"/>
      <c r="M24" s="715"/>
      <c r="N24" s="715"/>
      <c r="O24" s="715"/>
    </row>
    <row r="25" spans="1:15" s="37" customFormat="1" ht="15" customHeight="1" x14ac:dyDescent="0.25">
      <c r="A25" s="714"/>
      <c r="B25" s="715"/>
      <c r="C25" s="715"/>
      <c r="D25" s="715"/>
      <c r="E25" s="715"/>
      <c r="F25" s="715"/>
      <c r="G25" s="715"/>
      <c r="H25" s="715"/>
      <c r="I25" s="715"/>
      <c r="J25" s="715"/>
      <c r="K25" s="715"/>
      <c r="L25" s="715"/>
      <c r="M25" s="715"/>
      <c r="N25" s="715"/>
      <c r="O25" s="715"/>
    </row>
    <row r="26" spans="1:15" s="37" customFormat="1" ht="13.5" x14ac:dyDescent="0.2">
      <c r="A26" s="717"/>
      <c r="B26" s="683"/>
      <c r="C26" s="683"/>
      <c r="D26" s="683"/>
      <c r="E26" s="683"/>
      <c r="F26" s="683"/>
      <c r="G26" s="683"/>
      <c r="H26" s="683"/>
      <c r="I26" s="683"/>
      <c r="J26" s="683"/>
      <c r="K26" s="683"/>
      <c r="L26" s="683"/>
      <c r="M26" s="683"/>
      <c r="N26" s="683"/>
      <c r="O26" s="683"/>
    </row>
    <row r="27" spans="1:15" s="37" customFormat="1" ht="13.5" x14ac:dyDescent="0.25">
      <c r="A27" s="717"/>
      <c r="B27" s="680"/>
      <c r="C27" s="680"/>
      <c r="D27" s="680"/>
      <c r="E27" s="680"/>
      <c r="F27" s="680"/>
      <c r="G27" s="680"/>
      <c r="H27" s="680"/>
      <c r="I27" s="715"/>
      <c r="J27" s="680"/>
      <c r="K27" s="680"/>
      <c r="L27" s="680"/>
      <c r="M27" s="715"/>
      <c r="N27" s="715"/>
      <c r="O27" s="715"/>
    </row>
    <row r="28" spans="1:15" s="37" customFormat="1" ht="15" customHeight="1" x14ac:dyDescent="0.25">
      <c r="A28" s="714"/>
      <c r="B28" s="680"/>
      <c r="C28" s="680"/>
      <c r="D28" s="680"/>
      <c r="E28" s="680"/>
      <c r="F28" s="680"/>
      <c r="G28" s="680"/>
      <c r="H28" s="680"/>
      <c r="I28" s="715"/>
      <c r="J28" s="680"/>
      <c r="K28" s="680"/>
      <c r="L28" s="680"/>
      <c r="M28" s="680"/>
      <c r="N28" s="680"/>
      <c r="O28" s="680"/>
    </row>
    <row r="29" spans="1:15" s="37" customFormat="1" ht="15" customHeight="1" x14ac:dyDescent="0.25">
      <c r="A29" s="714"/>
      <c r="B29" s="680"/>
      <c r="C29" s="680"/>
      <c r="D29" s="680"/>
      <c r="E29" s="680"/>
      <c r="F29" s="680"/>
      <c r="G29" s="680"/>
      <c r="H29" s="680"/>
      <c r="I29" s="715"/>
      <c r="J29" s="680"/>
      <c r="K29" s="680"/>
      <c r="L29" s="680"/>
      <c r="M29" s="680"/>
      <c r="N29" s="715"/>
      <c r="O29" s="715"/>
    </row>
    <row r="30" spans="1:15" s="3" customFormat="1" ht="13.5" x14ac:dyDescent="0.25">
      <c r="A30" s="718"/>
      <c r="B30" s="718"/>
      <c r="C30" s="718"/>
      <c r="D30" s="718"/>
      <c r="E30" s="718"/>
      <c r="F30" s="718"/>
      <c r="G30" s="718"/>
      <c r="H30" s="718"/>
      <c r="I30" s="718"/>
      <c r="J30" s="718"/>
      <c r="K30" s="718"/>
      <c r="L30" s="718"/>
      <c r="M30" s="718"/>
      <c r="N30" s="718"/>
      <c r="O30" s="718"/>
    </row>
    <row r="31" spans="1:15" s="3" customFormat="1" ht="13.5" x14ac:dyDescent="0.25"/>
  </sheetData>
  <sheetProtection selectLockedCells="1" selectUnlockedCells="1"/>
  <mergeCells count="3">
    <mergeCell ref="C3:O3"/>
    <mergeCell ref="G4:I4"/>
    <mergeCell ref="J4:N4"/>
  </mergeCells>
  <pageMargins left="0.39370078740157483" right="0.39370078740157483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0"/>
  </sheetPr>
  <dimension ref="A1:V29"/>
  <sheetViews>
    <sheetView workbookViewId="0">
      <selection activeCell="S5" sqref="S5"/>
    </sheetView>
  </sheetViews>
  <sheetFormatPr defaultColWidth="9.25" defaultRowHeight="14.25" x14ac:dyDescent="0.2"/>
  <cols>
    <col min="1" max="1" width="22.625" customWidth="1"/>
    <col min="2" max="2" width="13.625" customWidth="1"/>
    <col min="3" max="3" width="5.625" customWidth="1"/>
    <col min="4" max="4" width="7.625" customWidth="1"/>
    <col min="5" max="6" width="5.625" customWidth="1"/>
    <col min="7" max="7" width="6.625" customWidth="1"/>
    <col min="8" max="18" width="5.625" customWidth="1"/>
    <col min="257" max="257" width="22.625" customWidth="1"/>
    <col min="258" max="258" width="13.625" customWidth="1"/>
    <col min="259" max="259" width="5.625" customWidth="1"/>
    <col min="260" max="260" width="7.625" customWidth="1"/>
    <col min="261" max="262" width="5.625" customWidth="1"/>
    <col min="263" max="263" width="6.625" customWidth="1"/>
    <col min="264" max="274" width="5.625" customWidth="1"/>
    <col min="513" max="513" width="22.625" customWidth="1"/>
    <col min="514" max="514" width="13.625" customWidth="1"/>
    <col min="515" max="515" width="5.625" customWidth="1"/>
    <col min="516" max="516" width="7.625" customWidth="1"/>
    <col min="517" max="518" width="5.625" customWidth="1"/>
    <col min="519" max="519" width="6.625" customWidth="1"/>
    <col min="520" max="530" width="5.625" customWidth="1"/>
    <col min="769" max="769" width="22.625" customWidth="1"/>
    <col min="770" max="770" width="13.625" customWidth="1"/>
    <col min="771" max="771" width="5.625" customWidth="1"/>
    <col min="772" max="772" width="7.625" customWidth="1"/>
    <col min="773" max="774" width="5.625" customWidth="1"/>
    <col min="775" max="775" width="6.625" customWidth="1"/>
    <col min="776" max="786" width="5.625" customWidth="1"/>
    <col min="1025" max="1025" width="22.625" customWidth="1"/>
    <col min="1026" max="1026" width="13.625" customWidth="1"/>
    <col min="1027" max="1027" width="5.625" customWidth="1"/>
    <col min="1028" max="1028" width="7.625" customWidth="1"/>
    <col min="1029" max="1030" width="5.625" customWidth="1"/>
    <col min="1031" max="1031" width="6.625" customWidth="1"/>
    <col min="1032" max="1042" width="5.625" customWidth="1"/>
    <col min="1281" max="1281" width="22.625" customWidth="1"/>
    <col min="1282" max="1282" width="13.625" customWidth="1"/>
    <col min="1283" max="1283" width="5.625" customWidth="1"/>
    <col min="1284" max="1284" width="7.625" customWidth="1"/>
    <col min="1285" max="1286" width="5.625" customWidth="1"/>
    <col min="1287" max="1287" width="6.625" customWidth="1"/>
    <col min="1288" max="1298" width="5.625" customWidth="1"/>
    <col min="1537" max="1537" width="22.625" customWidth="1"/>
    <col min="1538" max="1538" width="13.625" customWidth="1"/>
    <col min="1539" max="1539" width="5.625" customWidth="1"/>
    <col min="1540" max="1540" width="7.625" customWidth="1"/>
    <col min="1541" max="1542" width="5.625" customWidth="1"/>
    <col min="1543" max="1543" width="6.625" customWidth="1"/>
    <col min="1544" max="1554" width="5.625" customWidth="1"/>
    <col min="1793" max="1793" width="22.625" customWidth="1"/>
    <col min="1794" max="1794" width="13.625" customWidth="1"/>
    <col min="1795" max="1795" width="5.625" customWidth="1"/>
    <col min="1796" max="1796" width="7.625" customWidth="1"/>
    <col min="1797" max="1798" width="5.625" customWidth="1"/>
    <col min="1799" max="1799" width="6.625" customWidth="1"/>
    <col min="1800" max="1810" width="5.625" customWidth="1"/>
    <col min="2049" max="2049" width="22.625" customWidth="1"/>
    <col min="2050" max="2050" width="13.625" customWidth="1"/>
    <col min="2051" max="2051" width="5.625" customWidth="1"/>
    <col min="2052" max="2052" width="7.625" customWidth="1"/>
    <col min="2053" max="2054" width="5.625" customWidth="1"/>
    <col min="2055" max="2055" width="6.625" customWidth="1"/>
    <col min="2056" max="2066" width="5.625" customWidth="1"/>
    <col min="2305" max="2305" width="22.625" customWidth="1"/>
    <col min="2306" max="2306" width="13.625" customWidth="1"/>
    <col min="2307" max="2307" width="5.625" customWidth="1"/>
    <col min="2308" max="2308" width="7.625" customWidth="1"/>
    <col min="2309" max="2310" width="5.625" customWidth="1"/>
    <col min="2311" max="2311" width="6.625" customWidth="1"/>
    <col min="2312" max="2322" width="5.625" customWidth="1"/>
    <col min="2561" max="2561" width="22.625" customWidth="1"/>
    <col min="2562" max="2562" width="13.625" customWidth="1"/>
    <col min="2563" max="2563" width="5.625" customWidth="1"/>
    <col min="2564" max="2564" width="7.625" customWidth="1"/>
    <col min="2565" max="2566" width="5.625" customWidth="1"/>
    <col min="2567" max="2567" width="6.625" customWidth="1"/>
    <col min="2568" max="2578" width="5.625" customWidth="1"/>
    <col min="2817" max="2817" width="22.625" customWidth="1"/>
    <col min="2818" max="2818" width="13.625" customWidth="1"/>
    <col min="2819" max="2819" width="5.625" customWidth="1"/>
    <col min="2820" max="2820" width="7.625" customWidth="1"/>
    <col min="2821" max="2822" width="5.625" customWidth="1"/>
    <col min="2823" max="2823" width="6.625" customWidth="1"/>
    <col min="2824" max="2834" width="5.625" customWidth="1"/>
    <col min="3073" max="3073" width="22.625" customWidth="1"/>
    <col min="3074" max="3074" width="13.625" customWidth="1"/>
    <col min="3075" max="3075" width="5.625" customWidth="1"/>
    <col min="3076" max="3076" width="7.625" customWidth="1"/>
    <col min="3077" max="3078" width="5.625" customWidth="1"/>
    <col min="3079" max="3079" width="6.625" customWidth="1"/>
    <col min="3080" max="3090" width="5.625" customWidth="1"/>
    <col min="3329" max="3329" width="22.625" customWidth="1"/>
    <col min="3330" max="3330" width="13.625" customWidth="1"/>
    <col min="3331" max="3331" width="5.625" customWidth="1"/>
    <col min="3332" max="3332" width="7.625" customWidth="1"/>
    <col min="3333" max="3334" width="5.625" customWidth="1"/>
    <col min="3335" max="3335" width="6.625" customWidth="1"/>
    <col min="3336" max="3346" width="5.625" customWidth="1"/>
    <col min="3585" max="3585" width="22.625" customWidth="1"/>
    <col min="3586" max="3586" width="13.625" customWidth="1"/>
    <col min="3587" max="3587" width="5.625" customWidth="1"/>
    <col min="3588" max="3588" width="7.625" customWidth="1"/>
    <col min="3589" max="3590" width="5.625" customWidth="1"/>
    <col min="3591" max="3591" width="6.625" customWidth="1"/>
    <col min="3592" max="3602" width="5.625" customWidth="1"/>
    <col min="3841" max="3841" width="22.625" customWidth="1"/>
    <col min="3842" max="3842" width="13.625" customWidth="1"/>
    <col min="3843" max="3843" width="5.625" customWidth="1"/>
    <col min="3844" max="3844" width="7.625" customWidth="1"/>
    <col min="3845" max="3846" width="5.625" customWidth="1"/>
    <col min="3847" max="3847" width="6.625" customWidth="1"/>
    <col min="3848" max="3858" width="5.625" customWidth="1"/>
    <col min="4097" max="4097" width="22.625" customWidth="1"/>
    <col min="4098" max="4098" width="13.625" customWidth="1"/>
    <col min="4099" max="4099" width="5.625" customWidth="1"/>
    <col min="4100" max="4100" width="7.625" customWidth="1"/>
    <col min="4101" max="4102" width="5.625" customWidth="1"/>
    <col min="4103" max="4103" width="6.625" customWidth="1"/>
    <col min="4104" max="4114" width="5.625" customWidth="1"/>
    <col min="4353" max="4353" width="22.625" customWidth="1"/>
    <col min="4354" max="4354" width="13.625" customWidth="1"/>
    <col min="4355" max="4355" width="5.625" customWidth="1"/>
    <col min="4356" max="4356" width="7.625" customWidth="1"/>
    <col min="4357" max="4358" width="5.625" customWidth="1"/>
    <col min="4359" max="4359" width="6.625" customWidth="1"/>
    <col min="4360" max="4370" width="5.625" customWidth="1"/>
    <col min="4609" max="4609" width="22.625" customWidth="1"/>
    <col min="4610" max="4610" width="13.625" customWidth="1"/>
    <col min="4611" max="4611" width="5.625" customWidth="1"/>
    <col min="4612" max="4612" width="7.625" customWidth="1"/>
    <col min="4613" max="4614" width="5.625" customWidth="1"/>
    <col min="4615" max="4615" width="6.625" customWidth="1"/>
    <col min="4616" max="4626" width="5.625" customWidth="1"/>
    <col min="4865" max="4865" width="22.625" customWidth="1"/>
    <col min="4866" max="4866" width="13.625" customWidth="1"/>
    <col min="4867" max="4867" width="5.625" customWidth="1"/>
    <col min="4868" max="4868" width="7.625" customWidth="1"/>
    <col min="4869" max="4870" width="5.625" customWidth="1"/>
    <col min="4871" max="4871" width="6.625" customWidth="1"/>
    <col min="4872" max="4882" width="5.625" customWidth="1"/>
    <col min="5121" max="5121" width="22.625" customWidth="1"/>
    <col min="5122" max="5122" width="13.625" customWidth="1"/>
    <col min="5123" max="5123" width="5.625" customWidth="1"/>
    <col min="5124" max="5124" width="7.625" customWidth="1"/>
    <col min="5125" max="5126" width="5.625" customWidth="1"/>
    <col min="5127" max="5127" width="6.625" customWidth="1"/>
    <col min="5128" max="5138" width="5.625" customWidth="1"/>
    <col min="5377" max="5377" width="22.625" customWidth="1"/>
    <col min="5378" max="5378" width="13.625" customWidth="1"/>
    <col min="5379" max="5379" width="5.625" customWidth="1"/>
    <col min="5380" max="5380" width="7.625" customWidth="1"/>
    <col min="5381" max="5382" width="5.625" customWidth="1"/>
    <col min="5383" max="5383" width="6.625" customWidth="1"/>
    <col min="5384" max="5394" width="5.625" customWidth="1"/>
    <col min="5633" max="5633" width="22.625" customWidth="1"/>
    <col min="5634" max="5634" width="13.625" customWidth="1"/>
    <col min="5635" max="5635" width="5.625" customWidth="1"/>
    <col min="5636" max="5636" width="7.625" customWidth="1"/>
    <col min="5637" max="5638" width="5.625" customWidth="1"/>
    <col min="5639" max="5639" width="6.625" customWidth="1"/>
    <col min="5640" max="5650" width="5.625" customWidth="1"/>
    <col min="5889" max="5889" width="22.625" customWidth="1"/>
    <col min="5890" max="5890" width="13.625" customWidth="1"/>
    <col min="5891" max="5891" width="5.625" customWidth="1"/>
    <col min="5892" max="5892" width="7.625" customWidth="1"/>
    <col min="5893" max="5894" width="5.625" customWidth="1"/>
    <col min="5895" max="5895" width="6.625" customWidth="1"/>
    <col min="5896" max="5906" width="5.625" customWidth="1"/>
    <col min="6145" max="6145" width="22.625" customWidth="1"/>
    <col min="6146" max="6146" width="13.625" customWidth="1"/>
    <col min="6147" max="6147" width="5.625" customWidth="1"/>
    <col min="6148" max="6148" width="7.625" customWidth="1"/>
    <col min="6149" max="6150" width="5.625" customWidth="1"/>
    <col min="6151" max="6151" width="6.625" customWidth="1"/>
    <col min="6152" max="6162" width="5.625" customWidth="1"/>
    <col min="6401" max="6401" width="22.625" customWidth="1"/>
    <col min="6402" max="6402" width="13.625" customWidth="1"/>
    <col min="6403" max="6403" width="5.625" customWidth="1"/>
    <col min="6404" max="6404" width="7.625" customWidth="1"/>
    <col min="6405" max="6406" width="5.625" customWidth="1"/>
    <col min="6407" max="6407" width="6.625" customWidth="1"/>
    <col min="6408" max="6418" width="5.625" customWidth="1"/>
    <col min="6657" max="6657" width="22.625" customWidth="1"/>
    <col min="6658" max="6658" width="13.625" customWidth="1"/>
    <col min="6659" max="6659" width="5.625" customWidth="1"/>
    <col min="6660" max="6660" width="7.625" customWidth="1"/>
    <col min="6661" max="6662" width="5.625" customWidth="1"/>
    <col min="6663" max="6663" width="6.625" customWidth="1"/>
    <col min="6664" max="6674" width="5.625" customWidth="1"/>
    <col min="6913" max="6913" width="22.625" customWidth="1"/>
    <col min="6914" max="6914" width="13.625" customWidth="1"/>
    <col min="6915" max="6915" width="5.625" customWidth="1"/>
    <col min="6916" max="6916" width="7.625" customWidth="1"/>
    <col min="6917" max="6918" width="5.625" customWidth="1"/>
    <col min="6919" max="6919" width="6.625" customWidth="1"/>
    <col min="6920" max="6930" width="5.625" customWidth="1"/>
    <col min="7169" max="7169" width="22.625" customWidth="1"/>
    <col min="7170" max="7170" width="13.625" customWidth="1"/>
    <col min="7171" max="7171" width="5.625" customWidth="1"/>
    <col min="7172" max="7172" width="7.625" customWidth="1"/>
    <col min="7173" max="7174" width="5.625" customWidth="1"/>
    <col min="7175" max="7175" width="6.625" customWidth="1"/>
    <col min="7176" max="7186" width="5.625" customWidth="1"/>
    <col min="7425" max="7425" width="22.625" customWidth="1"/>
    <col min="7426" max="7426" width="13.625" customWidth="1"/>
    <col min="7427" max="7427" width="5.625" customWidth="1"/>
    <col min="7428" max="7428" width="7.625" customWidth="1"/>
    <col min="7429" max="7430" width="5.625" customWidth="1"/>
    <col min="7431" max="7431" width="6.625" customWidth="1"/>
    <col min="7432" max="7442" width="5.625" customWidth="1"/>
    <col min="7681" max="7681" width="22.625" customWidth="1"/>
    <col min="7682" max="7682" width="13.625" customWidth="1"/>
    <col min="7683" max="7683" width="5.625" customWidth="1"/>
    <col min="7684" max="7684" width="7.625" customWidth="1"/>
    <col min="7685" max="7686" width="5.625" customWidth="1"/>
    <col min="7687" max="7687" width="6.625" customWidth="1"/>
    <col min="7688" max="7698" width="5.625" customWidth="1"/>
    <col min="7937" max="7937" width="22.625" customWidth="1"/>
    <col min="7938" max="7938" width="13.625" customWidth="1"/>
    <col min="7939" max="7939" width="5.625" customWidth="1"/>
    <col min="7940" max="7940" width="7.625" customWidth="1"/>
    <col min="7941" max="7942" width="5.625" customWidth="1"/>
    <col min="7943" max="7943" width="6.625" customWidth="1"/>
    <col min="7944" max="7954" width="5.625" customWidth="1"/>
    <col min="8193" max="8193" width="22.625" customWidth="1"/>
    <col min="8194" max="8194" width="13.625" customWidth="1"/>
    <col min="8195" max="8195" width="5.625" customWidth="1"/>
    <col min="8196" max="8196" width="7.625" customWidth="1"/>
    <col min="8197" max="8198" width="5.625" customWidth="1"/>
    <col min="8199" max="8199" width="6.625" customWidth="1"/>
    <col min="8200" max="8210" width="5.625" customWidth="1"/>
    <col min="8449" max="8449" width="22.625" customWidth="1"/>
    <col min="8450" max="8450" width="13.625" customWidth="1"/>
    <col min="8451" max="8451" width="5.625" customWidth="1"/>
    <col min="8452" max="8452" width="7.625" customWidth="1"/>
    <col min="8453" max="8454" width="5.625" customWidth="1"/>
    <col min="8455" max="8455" width="6.625" customWidth="1"/>
    <col min="8456" max="8466" width="5.625" customWidth="1"/>
    <col min="8705" max="8705" width="22.625" customWidth="1"/>
    <col min="8706" max="8706" width="13.625" customWidth="1"/>
    <col min="8707" max="8707" width="5.625" customWidth="1"/>
    <col min="8708" max="8708" width="7.625" customWidth="1"/>
    <col min="8709" max="8710" width="5.625" customWidth="1"/>
    <col min="8711" max="8711" width="6.625" customWidth="1"/>
    <col min="8712" max="8722" width="5.625" customWidth="1"/>
    <col min="8961" max="8961" width="22.625" customWidth="1"/>
    <col min="8962" max="8962" width="13.625" customWidth="1"/>
    <col min="8963" max="8963" width="5.625" customWidth="1"/>
    <col min="8964" max="8964" width="7.625" customWidth="1"/>
    <col min="8965" max="8966" width="5.625" customWidth="1"/>
    <col min="8967" max="8967" width="6.625" customWidth="1"/>
    <col min="8968" max="8978" width="5.625" customWidth="1"/>
    <col min="9217" max="9217" width="22.625" customWidth="1"/>
    <col min="9218" max="9218" width="13.625" customWidth="1"/>
    <col min="9219" max="9219" width="5.625" customWidth="1"/>
    <col min="9220" max="9220" width="7.625" customWidth="1"/>
    <col min="9221" max="9222" width="5.625" customWidth="1"/>
    <col min="9223" max="9223" width="6.625" customWidth="1"/>
    <col min="9224" max="9234" width="5.625" customWidth="1"/>
    <col min="9473" max="9473" width="22.625" customWidth="1"/>
    <col min="9474" max="9474" width="13.625" customWidth="1"/>
    <col min="9475" max="9475" width="5.625" customWidth="1"/>
    <col min="9476" max="9476" width="7.625" customWidth="1"/>
    <col min="9477" max="9478" width="5.625" customWidth="1"/>
    <col min="9479" max="9479" width="6.625" customWidth="1"/>
    <col min="9480" max="9490" width="5.625" customWidth="1"/>
    <col min="9729" max="9729" width="22.625" customWidth="1"/>
    <col min="9730" max="9730" width="13.625" customWidth="1"/>
    <col min="9731" max="9731" width="5.625" customWidth="1"/>
    <col min="9732" max="9732" width="7.625" customWidth="1"/>
    <col min="9733" max="9734" width="5.625" customWidth="1"/>
    <col min="9735" max="9735" width="6.625" customWidth="1"/>
    <col min="9736" max="9746" width="5.625" customWidth="1"/>
    <col min="9985" max="9985" width="22.625" customWidth="1"/>
    <col min="9986" max="9986" width="13.625" customWidth="1"/>
    <col min="9987" max="9987" width="5.625" customWidth="1"/>
    <col min="9988" max="9988" width="7.625" customWidth="1"/>
    <col min="9989" max="9990" width="5.625" customWidth="1"/>
    <col min="9991" max="9991" width="6.625" customWidth="1"/>
    <col min="9992" max="10002" width="5.625" customWidth="1"/>
    <col min="10241" max="10241" width="22.625" customWidth="1"/>
    <col min="10242" max="10242" width="13.625" customWidth="1"/>
    <col min="10243" max="10243" width="5.625" customWidth="1"/>
    <col min="10244" max="10244" width="7.625" customWidth="1"/>
    <col min="10245" max="10246" width="5.625" customWidth="1"/>
    <col min="10247" max="10247" width="6.625" customWidth="1"/>
    <col min="10248" max="10258" width="5.625" customWidth="1"/>
    <col min="10497" max="10497" width="22.625" customWidth="1"/>
    <col min="10498" max="10498" width="13.625" customWidth="1"/>
    <col min="10499" max="10499" width="5.625" customWidth="1"/>
    <col min="10500" max="10500" width="7.625" customWidth="1"/>
    <col min="10501" max="10502" width="5.625" customWidth="1"/>
    <col min="10503" max="10503" width="6.625" customWidth="1"/>
    <col min="10504" max="10514" width="5.625" customWidth="1"/>
    <col min="10753" max="10753" width="22.625" customWidth="1"/>
    <col min="10754" max="10754" width="13.625" customWidth="1"/>
    <col min="10755" max="10755" width="5.625" customWidth="1"/>
    <col min="10756" max="10756" width="7.625" customWidth="1"/>
    <col min="10757" max="10758" width="5.625" customWidth="1"/>
    <col min="10759" max="10759" width="6.625" customWidth="1"/>
    <col min="10760" max="10770" width="5.625" customWidth="1"/>
    <col min="11009" max="11009" width="22.625" customWidth="1"/>
    <col min="11010" max="11010" width="13.625" customWidth="1"/>
    <col min="11011" max="11011" width="5.625" customWidth="1"/>
    <col min="11012" max="11012" width="7.625" customWidth="1"/>
    <col min="11013" max="11014" width="5.625" customWidth="1"/>
    <col min="11015" max="11015" width="6.625" customWidth="1"/>
    <col min="11016" max="11026" width="5.625" customWidth="1"/>
    <col min="11265" max="11265" width="22.625" customWidth="1"/>
    <col min="11266" max="11266" width="13.625" customWidth="1"/>
    <col min="11267" max="11267" width="5.625" customWidth="1"/>
    <col min="11268" max="11268" width="7.625" customWidth="1"/>
    <col min="11269" max="11270" width="5.625" customWidth="1"/>
    <col min="11271" max="11271" width="6.625" customWidth="1"/>
    <col min="11272" max="11282" width="5.625" customWidth="1"/>
    <col min="11521" max="11521" width="22.625" customWidth="1"/>
    <col min="11522" max="11522" width="13.625" customWidth="1"/>
    <col min="11523" max="11523" width="5.625" customWidth="1"/>
    <col min="11524" max="11524" width="7.625" customWidth="1"/>
    <col min="11525" max="11526" width="5.625" customWidth="1"/>
    <col min="11527" max="11527" width="6.625" customWidth="1"/>
    <col min="11528" max="11538" width="5.625" customWidth="1"/>
    <col min="11777" max="11777" width="22.625" customWidth="1"/>
    <col min="11778" max="11778" width="13.625" customWidth="1"/>
    <col min="11779" max="11779" width="5.625" customWidth="1"/>
    <col min="11780" max="11780" width="7.625" customWidth="1"/>
    <col min="11781" max="11782" width="5.625" customWidth="1"/>
    <col min="11783" max="11783" width="6.625" customWidth="1"/>
    <col min="11784" max="11794" width="5.625" customWidth="1"/>
    <col min="12033" max="12033" width="22.625" customWidth="1"/>
    <col min="12034" max="12034" width="13.625" customWidth="1"/>
    <col min="12035" max="12035" width="5.625" customWidth="1"/>
    <col min="12036" max="12036" width="7.625" customWidth="1"/>
    <col min="12037" max="12038" width="5.625" customWidth="1"/>
    <col min="12039" max="12039" width="6.625" customWidth="1"/>
    <col min="12040" max="12050" width="5.625" customWidth="1"/>
    <col min="12289" max="12289" width="22.625" customWidth="1"/>
    <col min="12290" max="12290" width="13.625" customWidth="1"/>
    <col min="12291" max="12291" width="5.625" customWidth="1"/>
    <col min="12292" max="12292" width="7.625" customWidth="1"/>
    <col min="12293" max="12294" width="5.625" customWidth="1"/>
    <col min="12295" max="12295" width="6.625" customWidth="1"/>
    <col min="12296" max="12306" width="5.625" customWidth="1"/>
    <col min="12545" max="12545" width="22.625" customWidth="1"/>
    <col min="12546" max="12546" width="13.625" customWidth="1"/>
    <col min="12547" max="12547" width="5.625" customWidth="1"/>
    <col min="12548" max="12548" width="7.625" customWidth="1"/>
    <col min="12549" max="12550" width="5.625" customWidth="1"/>
    <col min="12551" max="12551" width="6.625" customWidth="1"/>
    <col min="12552" max="12562" width="5.625" customWidth="1"/>
    <col min="12801" max="12801" width="22.625" customWidth="1"/>
    <col min="12802" max="12802" width="13.625" customWidth="1"/>
    <col min="12803" max="12803" width="5.625" customWidth="1"/>
    <col min="12804" max="12804" width="7.625" customWidth="1"/>
    <col min="12805" max="12806" width="5.625" customWidth="1"/>
    <col min="12807" max="12807" width="6.625" customWidth="1"/>
    <col min="12808" max="12818" width="5.625" customWidth="1"/>
    <col min="13057" max="13057" width="22.625" customWidth="1"/>
    <col min="13058" max="13058" width="13.625" customWidth="1"/>
    <col min="13059" max="13059" width="5.625" customWidth="1"/>
    <col min="13060" max="13060" width="7.625" customWidth="1"/>
    <col min="13061" max="13062" width="5.625" customWidth="1"/>
    <col min="13063" max="13063" width="6.625" customWidth="1"/>
    <col min="13064" max="13074" width="5.625" customWidth="1"/>
    <col min="13313" max="13313" width="22.625" customWidth="1"/>
    <col min="13314" max="13314" width="13.625" customWidth="1"/>
    <col min="13315" max="13315" width="5.625" customWidth="1"/>
    <col min="13316" max="13316" width="7.625" customWidth="1"/>
    <col min="13317" max="13318" width="5.625" customWidth="1"/>
    <col min="13319" max="13319" width="6.625" customWidth="1"/>
    <col min="13320" max="13330" width="5.625" customWidth="1"/>
    <col min="13569" max="13569" width="22.625" customWidth="1"/>
    <col min="13570" max="13570" width="13.625" customWidth="1"/>
    <col min="13571" max="13571" width="5.625" customWidth="1"/>
    <col min="13572" max="13572" width="7.625" customWidth="1"/>
    <col min="13573" max="13574" width="5.625" customWidth="1"/>
    <col min="13575" max="13575" width="6.625" customWidth="1"/>
    <col min="13576" max="13586" width="5.625" customWidth="1"/>
    <col min="13825" max="13825" width="22.625" customWidth="1"/>
    <col min="13826" max="13826" width="13.625" customWidth="1"/>
    <col min="13827" max="13827" width="5.625" customWidth="1"/>
    <col min="13828" max="13828" width="7.625" customWidth="1"/>
    <col min="13829" max="13830" width="5.625" customWidth="1"/>
    <col min="13831" max="13831" width="6.625" customWidth="1"/>
    <col min="13832" max="13842" width="5.625" customWidth="1"/>
    <col min="14081" max="14081" width="22.625" customWidth="1"/>
    <col min="14082" max="14082" width="13.625" customWidth="1"/>
    <col min="14083" max="14083" width="5.625" customWidth="1"/>
    <col min="14084" max="14084" width="7.625" customWidth="1"/>
    <col min="14085" max="14086" width="5.625" customWidth="1"/>
    <col min="14087" max="14087" width="6.625" customWidth="1"/>
    <col min="14088" max="14098" width="5.625" customWidth="1"/>
    <col min="14337" max="14337" width="22.625" customWidth="1"/>
    <col min="14338" max="14338" width="13.625" customWidth="1"/>
    <col min="14339" max="14339" width="5.625" customWidth="1"/>
    <col min="14340" max="14340" width="7.625" customWidth="1"/>
    <col min="14341" max="14342" width="5.625" customWidth="1"/>
    <col min="14343" max="14343" width="6.625" customWidth="1"/>
    <col min="14344" max="14354" width="5.625" customWidth="1"/>
    <col min="14593" max="14593" width="22.625" customWidth="1"/>
    <col min="14594" max="14594" width="13.625" customWidth="1"/>
    <col min="14595" max="14595" width="5.625" customWidth="1"/>
    <col min="14596" max="14596" width="7.625" customWidth="1"/>
    <col min="14597" max="14598" width="5.625" customWidth="1"/>
    <col min="14599" max="14599" width="6.625" customWidth="1"/>
    <col min="14600" max="14610" width="5.625" customWidth="1"/>
    <col min="14849" max="14849" width="22.625" customWidth="1"/>
    <col min="14850" max="14850" width="13.625" customWidth="1"/>
    <col min="14851" max="14851" width="5.625" customWidth="1"/>
    <col min="14852" max="14852" width="7.625" customWidth="1"/>
    <col min="14853" max="14854" width="5.625" customWidth="1"/>
    <col min="14855" max="14855" width="6.625" customWidth="1"/>
    <col min="14856" max="14866" width="5.625" customWidth="1"/>
    <col min="15105" max="15105" width="22.625" customWidth="1"/>
    <col min="15106" max="15106" width="13.625" customWidth="1"/>
    <col min="15107" max="15107" width="5.625" customWidth="1"/>
    <col min="15108" max="15108" width="7.625" customWidth="1"/>
    <col min="15109" max="15110" width="5.625" customWidth="1"/>
    <col min="15111" max="15111" width="6.625" customWidth="1"/>
    <col min="15112" max="15122" width="5.625" customWidth="1"/>
    <col min="15361" max="15361" width="22.625" customWidth="1"/>
    <col min="15362" max="15362" width="13.625" customWidth="1"/>
    <col min="15363" max="15363" width="5.625" customWidth="1"/>
    <col min="15364" max="15364" width="7.625" customWidth="1"/>
    <col min="15365" max="15366" width="5.625" customWidth="1"/>
    <col min="15367" max="15367" width="6.625" customWidth="1"/>
    <col min="15368" max="15378" width="5.625" customWidth="1"/>
    <col min="15617" max="15617" width="22.625" customWidth="1"/>
    <col min="15618" max="15618" width="13.625" customWidth="1"/>
    <col min="15619" max="15619" width="5.625" customWidth="1"/>
    <col min="15620" max="15620" width="7.625" customWidth="1"/>
    <col min="15621" max="15622" width="5.625" customWidth="1"/>
    <col min="15623" max="15623" width="6.625" customWidth="1"/>
    <col min="15624" max="15634" width="5.625" customWidth="1"/>
    <col min="15873" max="15873" width="22.625" customWidth="1"/>
    <col min="15874" max="15874" width="13.625" customWidth="1"/>
    <col min="15875" max="15875" width="5.625" customWidth="1"/>
    <col min="15876" max="15876" width="7.625" customWidth="1"/>
    <col min="15877" max="15878" width="5.625" customWidth="1"/>
    <col min="15879" max="15879" width="6.625" customWidth="1"/>
    <col min="15880" max="15890" width="5.625" customWidth="1"/>
    <col min="16129" max="16129" width="22.625" customWidth="1"/>
    <col min="16130" max="16130" width="13.625" customWidth="1"/>
    <col min="16131" max="16131" width="5.625" customWidth="1"/>
    <col min="16132" max="16132" width="7.625" customWidth="1"/>
    <col min="16133" max="16134" width="5.625" customWidth="1"/>
    <col min="16135" max="16135" width="6.625" customWidth="1"/>
    <col min="16136" max="16146" width="5.625" customWidth="1"/>
  </cols>
  <sheetData>
    <row r="1" spans="1:22" ht="20.100000000000001" customHeight="1" x14ac:dyDescent="0.35">
      <c r="A1" s="29" t="s">
        <v>665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"/>
    </row>
    <row r="2" spans="1:22" s="264" customFormat="1" ht="21" x14ac:dyDescent="0.35">
      <c r="A2" s="764" t="s">
        <v>667</v>
      </c>
      <c r="B2" s="764"/>
      <c r="C2" s="764"/>
      <c r="D2" s="764"/>
      <c r="E2" s="764"/>
      <c r="F2" s="764"/>
      <c r="G2" s="764"/>
      <c r="H2" s="764"/>
      <c r="I2" s="764"/>
      <c r="J2" s="764"/>
      <c r="K2" s="764"/>
      <c r="L2" s="764"/>
      <c r="M2" s="764"/>
      <c r="N2" s="764"/>
      <c r="O2" s="764"/>
      <c r="P2" s="265"/>
      <c r="Q2" s="265"/>
      <c r="R2" s="265"/>
      <c r="S2" s="265"/>
      <c r="T2" s="265"/>
      <c r="U2" s="265"/>
      <c r="V2" s="265"/>
    </row>
    <row r="3" spans="1:22" s="78" customFormat="1" ht="13.5" x14ac:dyDescent="0.25">
      <c r="A3" s="735"/>
      <c r="B3" s="735"/>
      <c r="C3" s="1161" t="s">
        <v>292</v>
      </c>
      <c r="D3" s="1161"/>
      <c r="E3" s="1161"/>
      <c r="F3" s="1161"/>
      <c r="G3" s="1161"/>
      <c r="H3" s="1161"/>
      <c r="I3" s="1161"/>
      <c r="J3" s="1161"/>
      <c r="K3" s="1161"/>
      <c r="L3" s="1161"/>
      <c r="M3" s="1161"/>
      <c r="N3" s="1161"/>
      <c r="O3" s="1161"/>
      <c r="P3" s="1161"/>
      <c r="Q3" s="1161"/>
      <c r="R3" s="1161"/>
    </row>
    <row r="4" spans="1:22" s="78" customFormat="1" ht="13.5" x14ac:dyDescent="0.25">
      <c r="A4" s="277"/>
      <c r="B4" s="277"/>
      <c r="C4" s="1162" t="s">
        <v>293</v>
      </c>
      <c r="D4" s="1162"/>
      <c r="E4" s="1162"/>
      <c r="F4" s="1162" t="s">
        <v>294</v>
      </c>
      <c r="G4" s="1162"/>
      <c r="H4" s="1162"/>
      <c r="I4" s="1159" t="s">
        <v>66</v>
      </c>
      <c r="J4" s="1159"/>
      <c r="K4" s="1162" t="s">
        <v>67</v>
      </c>
      <c r="L4" s="1162"/>
      <c r="M4" s="1162"/>
      <c r="N4" s="1162" t="s">
        <v>68</v>
      </c>
      <c r="O4" s="1162"/>
      <c r="P4" s="1162"/>
      <c r="Q4" s="277" t="s">
        <v>69</v>
      </c>
      <c r="R4" s="735" t="s">
        <v>295</v>
      </c>
    </row>
    <row r="5" spans="1:22" s="78" customFormat="1" ht="13.5" x14ac:dyDescent="0.25">
      <c r="A5" s="303"/>
      <c r="B5" s="40" t="s">
        <v>92</v>
      </c>
      <c r="C5" s="304"/>
      <c r="D5" s="305"/>
      <c r="E5" s="305"/>
      <c r="F5" s="1158" t="s">
        <v>296</v>
      </c>
      <c r="G5" s="1158"/>
      <c r="H5" s="1158"/>
      <c r="I5" s="1159" t="s">
        <v>469</v>
      </c>
      <c r="J5" s="1159"/>
      <c r="K5" s="1158" t="s">
        <v>297</v>
      </c>
      <c r="L5" s="1158"/>
      <c r="M5" s="1158"/>
      <c r="N5" s="1158" t="s">
        <v>298</v>
      </c>
      <c r="O5" s="1158"/>
      <c r="P5" s="1158"/>
      <c r="Q5" s="277" t="s">
        <v>299</v>
      </c>
      <c r="R5" s="277" t="s">
        <v>249</v>
      </c>
    </row>
    <row r="6" spans="1:22" s="308" customFormat="1" ht="13.5" x14ac:dyDescent="0.25">
      <c r="A6" s="306"/>
      <c r="B6" s="40" t="s">
        <v>147</v>
      </c>
      <c r="C6" s="738" t="s">
        <v>62</v>
      </c>
      <c r="D6" s="738" t="s">
        <v>62</v>
      </c>
      <c r="E6" s="738" t="s">
        <v>62</v>
      </c>
      <c r="F6" s="738" t="s">
        <v>300</v>
      </c>
      <c r="G6" s="738" t="s">
        <v>300</v>
      </c>
      <c r="H6" s="307" t="s">
        <v>301</v>
      </c>
      <c r="I6" s="1160" t="s">
        <v>470</v>
      </c>
      <c r="J6" s="1160"/>
      <c r="K6" s="302" t="s">
        <v>71</v>
      </c>
      <c r="L6" s="302" t="s">
        <v>302</v>
      </c>
      <c r="M6" s="302" t="s">
        <v>303</v>
      </c>
      <c r="N6" s="302" t="s">
        <v>304</v>
      </c>
      <c r="O6" s="277" t="s">
        <v>249</v>
      </c>
      <c r="P6" s="277" t="s">
        <v>305</v>
      </c>
      <c r="Q6" s="277" t="s">
        <v>306</v>
      </c>
      <c r="R6" s="277" t="s">
        <v>299</v>
      </c>
    </row>
    <row r="7" spans="1:22" s="308" customFormat="1" ht="13.5" x14ac:dyDescent="0.25">
      <c r="A7" s="306"/>
      <c r="B7" s="40" t="s">
        <v>161</v>
      </c>
      <c r="C7" s="302" t="s">
        <v>257</v>
      </c>
      <c r="D7" s="302" t="s">
        <v>266</v>
      </c>
      <c r="E7" s="302" t="s">
        <v>259</v>
      </c>
      <c r="F7" s="302" t="s">
        <v>249</v>
      </c>
      <c r="G7" s="302" t="s">
        <v>307</v>
      </c>
      <c r="H7" s="309" t="s">
        <v>254</v>
      </c>
      <c r="I7" s="752"/>
      <c r="J7" s="752"/>
      <c r="K7" s="302" t="s">
        <v>308</v>
      </c>
      <c r="L7" s="302" t="s">
        <v>309</v>
      </c>
      <c r="M7" s="302" t="s">
        <v>310</v>
      </c>
      <c r="N7" s="302" t="s">
        <v>311</v>
      </c>
      <c r="O7" s="277" t="s">
        <v>254</v>
      </c>
      <c r="P7" s="277" t="s">
        <v>306</v>
      </c>
      <c r="Q7" s="277" t="s">
        <v>312</v>
      </c>
      <c r="R7" s="277" t="s">
        <v>306</v>
      </c>
    </row>
    <row r="8" spans="1:22" s="308" customFormat="1" ht="13.5" x14ac:dyDescent="0.25">
      <c r="A8" s="306" t="s">
        <v>18</v>
      </c>
      <c r="B8" s="277" t="s">
        <v>176</v>
      </c>
      <c r="C8" s="302" t="s">
        <v>265</v>
      </c>
      <c r="D8" s="302" t="s">
        <v>278</v>
      </c>
      <c r="E8" s="302" t="s">
        <v>267</v>
      </c>
      <c r="F8" s="302" t="s">
        <v>313</v>
      </c>
      <c r="G8" s="302" t="s">
        <v>62</v>
      </c>
      <c r="H8" s="309" t="s">
        <v>314</v>
      </c>
      <c r="I8" s="302" t="s">
        <v>10</v>
      </c>
      <c r="J8" s="302" t="s">
        <v>70</v>
      </c>
      <c r="K8" s="302" t="s">
        <v>315</v>
      </c>
      <c r="L8" s="302" t="s">
        <v>316</v>
      </c>
      <c r="M8" s="302" t="s">
        <v>317</v>
      </c>
      <c r="N8" s="302" t="s">
        <v>318</v>
      </c>
      <c r="O8" s="277" t="s">
        <v>262</v>
      </c>
      <c r="P8" s="277" t="s">
        <v>319</v>
      </c>
      <c r="Q8" s="277" t="s">
        <v>320</v>
      </c>
      <c r="R8" s="277" t="s">
        <v>321</v>
      </c>
    </row>
    <row r="9" spans="1:22" s="308" customFormat="1" ht="17.25" customHeight="1" x14ac:dyDescent="0.25">
      <c r="A9" s="306" t="s">
        <v>123</v>
      </c>
      <c r="B9" s="129" t="s">
        <v>191</v>
      </c>
      <c r="C9" s="302" t="s">
        <v>277</v>
      </c>
      <c r="D9" s="302" t="s">
        <v>322</v>
      </c>
      <c r="E9" s="302" t="s">
        <v>279</v>
      </c>
      <c r="F9" s="302" t="s">
        <v>323</v>
      </c>
      <c r="G9" s="302" t="s">
        <v>324</v>
      </c>
      <c r="H9" s="310" t="s">
        <v>62</v>
      </c>
      <c r="I9" s="302" t="s">
        <v>325</v>
      </c>
      <c r="J9" s="302" t="s">
        <v>199</v>
      </c>
      <c r="K9" s="302"/>
      <c r="L9" s="302" t="s">
        <v>326</v>
      </c>
      <c r="M9" s="302" t="s">
        <v>327</v>
      </c>
      <c r="N9" s="302" t="s">
        <v>328</v>
      </c>
      <c r="O9" s="277" t="s">
        <v>329</v>
      </c>
      <c r="P9" s="277" t="s">
        <v>320</v>
      </c>
      <c r="Q9" s="277" t="s">
        <v>330</v>
      </c>
      <c r="R9" s="277" t="s">
        <v>320</v>
      </c>
    </row>
    <row r="10" spans="1:22" s="308" customFormat="1" ht="13.5" x14ac:dyDescent="0.25">
      <c r="A10" s="277"/>
      <c r="B10" s="40" t="s">
        <v>202</v>
      </c>
      <c r="C10" s="302" t="s">
        <v>322</v>
      </c>
      <c r="D10" s="302"/>
      <c r="E10" s="302" t="s">
        <v>322</v>
      </c>
      <c r="G10" s="302" t="s">
        <v>331</v>
      </c>
      <c r="H10" s="309" t="s">
        <v>332</v>
      </c>
      <c r="I10" s="277"/>
      <c r="J10" s="277"/>
      <c r="K10" s="302"/>
      <c r="L10" s="302"/>
      <c r="M10" s="302"/>
      <c r="N10" s="277"/>
      <c r="O10" s="277"/>
      <c r="P10" s="277" t="s">
        <v>333</v>
      </c>
      <c r="Q10" s="277" t="s">
        <v>334</v>
      </c>
      <c r="R10" s="277" t="s">
        <v>330</v>
      </c>
    </row>
    <row r="11" spans="1:22" s="308" customFormat="1" ht="16.5" customHeight="1" x14ac:dyDescent="0.25">
      <c r="A11" s="277"/>
      <c r="B11" s="40" t="s">
        <v>335</v>
      </c>
      <c r="C11" s="302"/>
      <c r="D11" s="302"/>
      <c r="E11" s="302"/>
      <c r="F11" s="302"/>
      <c r="G11" s="302" t="s">
        <v>336</v>
      </c>
      <c r="H11" s="309" t="s">
        <v>323</v>
      </c>
      <c r="I11" s="302"/>
      <c r="J11" s="302"/>
      <c r="K11" s="302"/>
      <c r="L11" s="302"/>
      <c r="M11" s="302"/>
      <c r="N11" s="277"/>
      <c r="O11" s="277"/>
      <c r="P11" s="277"/>
      <c r="Q11" s="277"/>
      <c r="R11" s="277" t="s">
        <v>334</v>
      </c>
    </row>
    <row r="12" spans="1:22" s="308" customFormat="1" ht="16.5" customHeight="1" x14ac:dyDescent="0.25">
      <c r="A12" s="311"/>
      <c r="B12" s="40" t="s">
        <v>215</v>
      </c>
      <c r="C12" s="302"/>
      <c r="D12" s="302"/>
      <c r="E12" s="302"/>
      <c r="F12" s="302"/>
      <c r="G12" s="302" t="s">
        <v>329</v>
      </c>
      <c r="H12" s="309"/>
      <c r="I12" s="302"/>
      <c r="J12" s="302"/>
      <c r="K12" s="302"/>
      <c r="L12" s="302"/>
      <c r="M12" s="302"/>
      <c r="N12" s="277"/>
      <c r="O12" s="277"/>
      <c r="P12" s="277"/>
      <c r="Q12" s="277"/>
      <c r="R12" s="311"/>
    </row>
    <row r="13" spans="1:22" s="308" customFormat="1" ht="16.5" customHeight="1" x14ac:dyDescent="0.25">
      <c r="A13" s="311"/>
      <c r="B13" s="129" t="s">
        <v>218</v>
      </c>
      <c r="C13" s="302"/>
      <c r="D13" s="302"/>
      <c r="E13" s="302"/>
      <c r="F13" s="302"/>
      <c r="G13" s="302" t="s">
        <v>323</v>
      </c>
      <c r="H13" s="309"/>
      <c r="I13" s="302"/>
      <c r="J13" s="302"/>
      <c r="K13" s="302"/>
      <c r="L13" s="302"/>
      <c r="M13" s="302"/>
      <c r="N13" s="277"/>
      <c r="O13" s="277"/>
      <c r="P13" s="277"/>
      <c r="Q13" s="277"/>
      <c r="R13" s="277"/>
    </row>
    <row r="14" spans="1:22" s="308" customFormat="1" ht="16.5" customHeight="1" x14ac:dyDescent="0.25">
      <c r="A14" s="311"/>
      <c r="B14" s="753"/>
      <c r="C14" s="754"/>
      <c r="D14" s="754"/>
      <c r="E14" s="754"/>
      <c r="F14" s="754"/>
      <c r="G14" s="754"/>
      <c r="H14" s="755"/>
      <c r="I14" s="756"/>
      <c r="J14" s="756"/>
      <c r="K14" s="754"/>
      <c r="L14" s="754"/>
      <c r="M14" s="754"/>
      <c r="N14" s="311"/>
      <c r="O14" s="311"/>
      <c r="P14" s="311"/>
      <c r="Q14" s="311"/>
      <c r="R14" s="311"/>
    </row>
    <row r="15" spans="1:22" s="283" customFormat="1" ht="15" customHeight="1" x14ac:dyDescent="0.25">
      <c r="A15" s="4" t="s">
        <v>451</v>
      </c>
      <c r="B15" s="523">
        <v>663</v>
      </c>
      <c r="C15" s="523">
        <v>11</v>
      </c>
      <c r="D15" s="523">
        <v>62</v>
      </c>
      <c r="E15" s="523">
        <v>33</v>
      </c>
      <c r="F15" s="523">
        <v>19</v>
      </c>
      <c r="G15" s="523">
        <v>10</v>
      </c>
      <c r="H15" s="523">
        <v>67</v>
      </c>
      <c r="I15" s="838">
        <v>78</v>
      </c>
      <c r="J15" s="838">
        <v>711</v>
      </c>
      <c r="K15" s="523">
        <v>269</v>
      </c>
      <c r="L15" s="523">
        <v>126</v>
      </c>
      <c r="M15" s="523">
        <v>144</v>
      </c>
      <c r="N15" s="523">
        <v>128</v>
      </c>
      <c r="O15" s="523">
        <v>30</v>
      </c>
      <c r="P15" s="757">
        <v>55</v>
      </c>
      <c r="Q15" s="757">
        <v>4</v>
      </c>
      <c r="R15" s="757">
        <v>21</v>
      </c>
    </row>
    <row r="16" spans="1:22" s="37" customFormat="1" ht="15" customHeight="1" x14ac:dyDescent="0.25">
      <c r="A16" s="758" t="s">
        <v>20</v>
      </c>
      <c r="B16" s="759">
        <v>31</v>
      </c>
      <c r="C16" s="759">
        <v>0</v>
      </c>
      <c r="D16" s="759">
        <v>1</v>
      </c>
      <c r="E16" s="759">
        <v>0</v>
      </c>
      <c r="F16" s="759">
        <v>0</v>
      </c>
      <c r="G16" s="759">
        <v>0</v>
      </c>
      <c r="H16" s="759">
        <v>0</v>
      </c>
      <c r="I16" s="839">
        <v>15</v>
      </c>
      <c r="J16" s="839">
        <v>104</v>
      </c>
      <c r="K16" s="759">
        <v>9</v>
      </c>
      <c r="L16" s="759">
        <v>3</v>
      </c>
      <c r="M16" s="759">
        <v>4</v>
      </c>
      <c r="N16" s="759">
        <v>5</v>
      </c>
      <c r="O16" s="759">
        <v>1</v>
      </c>
      <c r="P16" s="760">
        <v>3</v>
      </c>
      <c r="Q16" s="760">
        <v>0</v>
      </c>
      <c r="R16" s="760">
        <v>0</v>
      </c>
    </row>
    <row r="17" spans="1:18" s="37" customFormat="1" ht="15" customHeight="1" x14ac:dyDescent="0.25">
      <c r="A17" s="288" t="s">
        <v>124</v>
      </c>
      <c r="B17" s="526"/>
      <c r="C17" s="526"/>
      <c r="D17" s="526"/>
      <c r="E17" s="526"/>
      <c r="F17" s="526"/>
      <c r="G17" s="526"/>
      <c r="H17" s="526"/>
      <c r="I17" s="840"/>
      <c r="J17" s="840"/>
      <c r="K17" s="526"/>
      <c r="L17" s="526"/>
      <c r="M17" s="526"/>
      <c r="N17" s="526"/>
      <c r="O17" s="526"/>
      <c r="P17" s="501"/>
      <c r="Q17" s="501"/>
      <c r="R17" s="501"/>
    </row>
    <row r="18" spans="1:18" s="37" customFormat="1" ht="15" customHeight="1" x14ac:dyDescent="0.25">
      <c r="A18" s="289" t="s">
        <v>21</v>
      </c>
      <c r="B18" s="500">
        <v>2</v>
      </c>
      <c r="C18" s="500">
        <v>0</v>
      </c>
      <c r="D18" s="500">
        <v>0</v>
      </c>
      <c r="E18" s="500">
        <v>0</v>
      </c>
      <c r="F18" s="500">
        <v>0</v>
      </c>
      <c r="G18" s="500">
        <v>0</v>
      </c>
      <c r="H18" s="500">
        <v>0</v>
      </c>
      <c r="I18" s="841">
        <v>1</v>
      </c>
      <c r="J18" s="841">
        <v>3</v>
      </c>
      <c r="K18" s="500">
        <v>1</v>
      </c>
      <c r="L18" s="500">
        <v>0</v>
      </c>
      <c r="M18" s="500">
        <v>0</v>
      </c>
      <c r="N18" s="500">
        <v>0</v>
      </c>
      <c r="O18" s="500">
        <v>0</v>
      </c>
      <c r="P18" s="761">
        <v>0</v>
      </c>
      <c r="Q18" s="761">
        <v>0</v>
      </c>
      <c r="R18" s="761">
        <v>0</v>
      </c>
    </row>
    <row r="19" spans="1:18" s="37" customFormat="1" ht="15" customHeight="1" x14ac:dyDescent="0.25">
      <c r="A19" s="288" t="s">
        <v>125</v>
      </c>
      <c r="B19" s="526"/>
      <c r="C19" s="526"/>
      <c r="D19" s="526"/>
      <c r="E19" s="526"/>
      <c r="F19" s="526"/>
      <c r="G19" s="526"/>
      <c r="H19" s="526"/>
      <c r="I19" s="840"/>
      <c r="J19" s="840"/>
      <c r="K19" s="526"/>
      <c r="L19" s="526"/>
      <c r="M19" s="526"/>
      <c r="N19" s="526"/>
      <c r="O19" s="526"/>
      <c r="P19" s="501"/>
      <c r="Q19" s="501"/>
      <c r="R19" s="501"/>
    </row>
    <row r="20" spans="1:18" s="37" customFormat="1" ht="15" customHeight="1" x14ac:dyDescent="0.25">
      <c r="A20" s="289" t="s">
        <v>22</v>
      </c>
      <c r="B20" s="761">
        <v>9</v>
      </c>
      <c r="C20" s="761">
        <v>0</v>
      </c>
      <c r="D20" s="761">
        <v>0</v>
      </c>
      <c r="E20" s="761">
        <v>0</v>
      </c>
      <c r="F20" s="761">
        <v>0</v>
      </c>
      <c r="G20" s="761">
        <v>0</v>
      </c>
      <c r="H20" s="761">
        <v>0</v>
      </c>
      <c r="I20" s="841">
        <v>3</v>
      </c>
      <c r="J20" s="842">
        <v>10</v>
      </c>
      <c r="K20" s="761">
        <v>1</v>
      </c>
      <c r="L20" s="500">
        <v>0</v>
      </c>
      <c r="M20" s="500">
        <v>0</v>
      </c>
      <c r="N20" s="500">
        <v>1</v>
      </c>
      <c r="O20" s="500">
        <v>0</v>
      </c>
      <c r="P20" s="761">
        <v>0</v>
      </c>
      <c r="Q20" s="761">
        <v>0</v>
      </c>
      <c r="R20" s="761">
        <v>0</v>
      </c>
    </row>
    <row r="21" spans="1:18" s="37" customFormat="1" ht="15" customHeight="1" x14ac:dyDescent="0.25">
      <c r="A21" s="288" t="s">
        <v>126</v>
      </c>
      <c r="B21" s="501"/>
      <c r="C21" s="501"/>
      <c r="D21" s="501"/>
      <c r="E21" s="501"/>
      <c r="F21" s="501"/>
      <c r="G21" s="501"/>
      <c r="H21" s="501"/>
      <c r="I21" s="840"/>
      <c r="J21" s="843"/>
      <c r="K21" s="501"/>
      <c r="L21" s="526"/>
      <c r="M21" s="526"/>
      <c r="N21" s="526"/>
      <c r="O21" s="526"/>
      <c r="P21" s="501"/>
      <c r="Q21" s="501"/>
      <c r="R21" s="501"/>
    </row>
    <row r="22" spans="1:18" s="37" customFormat="1" ht="15" customHeight="1" x14ac:dyDescent="0.25">
      <c r="A22" s="289" t="s">
        <v>23</v>
      </c>
      <c r="B22" s="761">
        <v>180</v>
      </c>
      <c r="C22" s="761">
        <v>4</v>
      </c>
      <c r="D22" s="761">
        <v>16</v>
      </c>
      <c r="E22" s="761">
        <v>7</v>
      </c>
      <c r="F22" s="761">
        <v>7</v>
      </c>
      <c r="G22" s="761">
        <v>3</v>
      </c>
      <c r="H22" s="761">
        <v>3</v>
      </c>
      <c r="I22" s="841">
        <v>201</v>
      </c>
      <c r="J22" s="842">
        <v>2773</v>
      </c>
      <c r="K22" s="761">
        <v>77</v>
      </c>
      <c r="L22" s="500">
        <v>27</v>
      </c>
      <c r="M22" s="500">
        <v>30</v>
      </c>
      <c r="N22" s="500">
        <v>39</v>
      </c>
      <c r="O22" s="500">
        <v>12</v>
      </c>
      <c r="P22" s="761">
        <v>22</v>
      </c>
      <c r="Q22" s="761">
        <v>0</v>
      </c>
      <c r="R22" s="761">
        <v>9</v>
      </c>
    </row>
    <row r="23" spans="1:18" s="37" customFormat="1" ht="15" customHeight="1" x14ac:dyDescent="0.25">
      <c r="A23" s="288" t="s">
        <v>127</v>
      </c>
      <c r="B23" s="526"/>
      <c r="C23" s="526"/>
      <c r="D23" s="526"/>
      <c r="E23" s="526"/>
      <c r="F23" s="526"/>
      <c r="G23" s="526"/>
      <c r="H23" s="526"/>
      <c r="I23" s="840"/>
      <c r="J23" s="840"/>
      <c r="K23" s="526"/>
      <c r="L23" s="526"/>
      <c r="M23" s="526"/>
      <c r="N23" s="526"/>
      <c r="O23" s="526"/>
      <c r="P23" s="501"/>
      <c r="Q23" s="501"/>
      <c r="R23" s="501"/>
    </row>
    <row r="24" spans="1:18" s="37" customFormat="1" ht="13.5" x14ac:dyDescent="0.25">
      <c r="A24" s="289" t="s">
        <v>24</v>
      </c>
      <c r="B24" s="500">
        <v>6</v>
      </c>
      <c r="C24" s="500">
        <v>0</v>
      </c>
      <c r="D24" s="500">
        <v>0</v>
      </c>
      <c r="E24" s="504">
        <v>0</v>
      </c>
      <c r="F24" s="500">
        <v>0</v>
      </c>
      <c r="G24" s="500">
        <v>0</v>
      </c>
      <c r="H24" s="500">
        <v>0</v>
      </c>
      <c r="I24" s="841">
        <v>2</v>
      </c>
      <c r="J24" s="841">
        <v>2</v>
      </c>
      <c r="K24" s="500">
        <v>3</v>
      </c>
      <c r="L24" s="500">
        <v>1</v>
      </c>
      <c r="M24" s="500">
        <v>1</v>
      </c>
      <c r="N24" s="500">
        <v>0</v>
      </c>
      <c r="O24" s="500">
        <v>0</v>
      </c>
      <c r="P24" s="761">
        <v>0</v>
      </c>
      <c r="Q24" s="761">
        <v>0</v>
      </c>
      <c r="R24" s="761">
        <v>1</v>
      </c>
    </row>
    <row r="25" spans="1:18" s="37" customFormat="1" ht="13.5" x14ac:dyDescent="0.25">
      <c r="A25" s="288" t="s">
        <v>128</v>
      </c>
      <c r="B25" s="501"/>
      <c r="C25" s="501"/>
      <c r="D25" s="501"/>
      <c r="E25" s="501"/>
      <c r="F25" s="501"/>
      <c r="G25" s="501"/>
      <c r="H25" s="501"/>
      <c r="I25" s="840"/>
      <c r="J25" s="843"/>
      <c r="K25" s="501"/>
      <c r="L25" s="501"/>
      <c r="M25" s="501"/>
      <c r="N25" s="501"/>
      <c r="O25" s="501"/>
      <c r="P25" s="501"/>
      <c r="Q25" s="501"/>
      <c r="R25" s="501"/>
    </row>
    <row r="26" spans="1:18" s="37" customFormat="1" ht="15" customHeight="1" x14ac:dyDescent="0.25">
      <c r="A26" s="289" t="s">
        <v>25</v>
      </c>
      <c r="B26" s="500">
        <v>49</v>
      </c>
      <c r="C26" s="500">
        <v>0</v>
      </c>
      <c r="D26" s="500">
        <v>4</v>
      </c>
      <c r="E26" s="500">
        <v>1</v>
      </c>
      <c r="F26" s="500">
        <v>0</v>
      </c>
      <c r="G26" s="500">
        <v>0</v>
      </c>
      <c r="H26" s="500">
        <v>0</v>
      </c>
      <c r="I26" s="841">
        <v>56</v>
      </c>
      <c r="J26" s="841">
        <v>883</v>
      </c>
      <c r="K26" s="500">
        <v>21</v>
      </c>
      <c r="L26" s="500">
        <v>11</v>
      </c>
      <c r="M26" s="500">
        <v>12</v>
      </c>
      <c r="N26" s="500">
        <v>12</v>
      </c>
      <c r="O26" s="500">
        <v>4</v>
      </c>
      <c r="P26" s="761">
        <v>9</v>
      </c>
      <c r="Q26" s="761">
        <v>0</v>
      </c>
      <c r="R26" s="761">
        <v>2</v>
      </c>
    </row>
    <row r="27" spans="1:18" s="37" customFormat="1" ht="15" customHeight="1" x14ac:dyDescent="0.25">
      <c r="A27" s="288" t="s">
        <v>129</v>
      </c>
      <c r="B27" s="526"/>
      <c r="C27" s="526"/>
      <c r="D27" s="526"/>
      <c r="E27" s="526"/>
      <c r="F27" s="526"/>
      <c r="G27" s="526"/>
      <c r="H27" s="526"/>
      <c r="I27" s="840"/>
      <c r="J27" s="840"/>
      <c r="K27" s="526"/>
      <c r="L27" s="526"/>
      <c r="M27" s="526"/>
      <c r="N27" s="526"/>
      <c r="O27" s="526"/>
      <c r="P27" s="501"/>
      <c r="Q27" s="501"/>
      <c r="R27" s="501"/>
    </row>
    <row r="28" spans="1:18" ht="40.5" x14ac:dyDescent="0.2">
      <c r="A28" s="950" t="s">
        <v>130</v>
      </c>
      <c r="B28" s="951">
        <v>201</v>
      </c>
      <c r="C28" s="951">
        <v>2</v>
      </c>
      <c r="D28" s="951">
        <v>26</v>
      </c>
      <c r="E28" s="951">
        <v>16</v>
      </c>
      <c r="F28" s="951">
        <v>3</v>
      </c>
      <c r="G28" s="951">
        <v>1</v>
      </c>
      <c r="H28" s="951">
        <v>2</v>
      </c>
      <c r="I28" s="952">
        <v>256</v>
      </c>
      <c r="J28" s="952">
        <v>1125</v>
      </c>
      <c r="K28" s="951">
        <v>80</v>
      </c>
      <c r="L28" s="951">
        <v>41</v>
      </c>
      <c r="M28" s="951">
        <v>47</v>
      </c>
      <c r="N28" s="951">
        <v>41</v>
      </c>
      <c r="O28" s="951">
        <v>5</v>
      </c>
      <c r="P28" s="953">
        <v>8</v>
      </c>
      <c r="Q28" s="953">
        <v>4</v>
      </c>
      <c r="R28" s="953">
        <v>3</v>
      </c>
    </row>
    <row r="29" spans="1:18" ht="40.5" x14ac:dyDescent="0.25">
      <c r="A29" s="954" t="s">
        <v>131</v>
      </c>
      <c r="B29" s="763"/>
      <c r="C29" s="763"/>
      <c r="D29" s="763"/>
      <c r="E29" s="763"/>
      <c r="F29" s="763"/>
      <c r="G29" s="763"/>
      <c r="H29" s="763"/>
      <c r="I29" s="844"/>
      <c r="J29" s="955"/>
      <c r="K29" s="763"/>
      <c r="L29" s="763"/>
      <c r="M29" s="762"/>
      <c r="N29" s="762"/>
      <c r="O29" s="762"/>
      <c r="P29" s="763"/>
      <c r="Q29" s="763"/>
      <c r="R29" s="763"/>
    </row>
  </sheetData>
  <mergeCells count="11">
    <mergeCell ref="C3:R3"/>
    <mergeCell ref="C4:E4"/>
    <mergeCell ref="F4:H4"/>
    <mergeCell ref="I4:J4"/>
    <mergeCell ref="K4:M4"/>
    <mergeCell ref="N4:P4"/>
    <mergeCell ref="F5:H5"/>
    <mergeCell ref="I5:J5"/>
    <mergeCell ref="K5:M5"/>
    <mergeCell ref="N5:P5"/>
    <mergeCell ref="I6:J6"/>
  </mergeCells>
  <pageMargins left="0.39370078740157483" right="0.39370078740157483" top="0.59055118110236227" bottom="0.59055118110236227" header="0.39370078740157483" footer="0.3937007874015748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theme="0"/>
  </sheetPr>
  <dimension ref="A1:W24"/>
  <sheetViews>
    <sheetView zoomScale="120" zoomScaleNormal="120" workbookViewId="0">
      <selection sqref="A1:N1"/>
    </sheetView>
  </sheetViews>
  <sheetFormatPr defaultColWidth="9.25" defaultRowHeight="20.100000000000001" customHeight="1" x14ac:dyDescent="0.2"/>
  <cols>
    <col min="1" max="1" width="13.5" customWidth="1"/>
    <col min="2" max="3" width="7.625" customWidth="1"/>
    <col min="4" max="4" width="6.625" customWidth="1"/>
    <col min="5" max="6" width="5.625" customWidth="1"/>
    <col min="7" max="7" width="6.625" customWidth="1"/>
    <col min="8" max="10" width="5.625" customWidth="1"/>
    <col min="11" max="11" width="5.625" hidden="1" customWidth="1"/>
    <col min="12" max="12" width="6.625" customWidth="1"/>
    <col min="13" max="13" width="5.625" customWidth="1"/>
    <col min="14" max="14" width="6.5" customWidth="1"/>
    <col min="15" max="15" width="5.625" customWidth="1"/>
    <col min="16" max="16" width="6.625" customWidth="1"/>
    <col min="17" max="17" width="5.625" customWidth="1"/>
    <col min="18" max="18" width="7.5" customWidth="1"/>
    <col min="19" max="19" width="6.5" customWidth="1"/>
    <col min="20" max="20" width="9" customWidth="1"/>
  </cols>
  <sheetData>
    <row r="1" spans="1:23" ht="20.100000000000001" customHeight="1" x14ac:dyDescent="0.35">
      <c r="A1" s="1092" t="s">
        <v>640</v>
      </c>
      <c r="B1" s="1092"/>
      <c r="C1" s="1092"/>
      <c r="D1" s="1092"/>
      <c r="E1" s="1092"/>
      <c r="F1" s="1092"/>
      <c r="G1" s="1092"/>
      <c r="H1" s="1092"/>
      <c r="I1" s="1092"/>
      <c r="J1" s="1092"/>
      <c r="K1" s="1092"/>
      <c r="L1" s="1092"/>
      <c r="M1" s="1092"/>
      <c r="N1" s="1092"/>
    </row>
    <row r="2" spans="1:23" s="30" customFormat="1" ht="20.100000000000001" customHeight="1" x14ac:dyDescent="0.35">
      <c r="A2" s="1093" t="s">
        <v>641</v>
      </c>
      <c r="B2" s="1093"/>
      <c r="C2" s="1093"/>
      <c r="D2" s="1093"/>
      <c r="E2" s="1093"/>
      <c r="F2" s="1093"/>
      <c r="G2" s="1093"/>
      <c r="H2" s="1093"/>
      <c r="I2" s="1093"/>
      <c r="J2" s="1093"/>
      <c r="K2" s="1093"/>
      <c r="L2" s="1093"/>
      <c r="M2" s="1093"/>
      <c r="N2" s="1093"/>
      <c r="O2" s="1093"/>
      <c r="P2" s="1093"/>
      <c r="Q2" s="1093"/>
      <c r="R2" s="1093"/>
      <c r="S2" s="1093"/>
    </row>
    <row r="3" spans="1:23" s="66" customFormat="1" ht="15" customHeight="1" x14ac:dyDescent="0.2">
      <c r="A3" s="46"/>
      <c r="B3" s="56"/>
      <c r="C3" s="41"/>
      <c r="D3" s="1091" t="s">
        <v>0</v>
      </c>
      <c r="E3" s="1091"/>
      <c r="F3" s="1091"/>
      <c r="G3" s="1091"/>
      <c r="H3" s="1091"/>
      <c r="I3" s="1091"/>
      <c r="J3" s="1086" t="s">
        <v>1</v>
      </c>
      <c r="K3" s="1099"/>
      <c r="L3" s="1099"/>
      <c r="M3" s="1099"/>
      <c r="N3" s="1091"/>
      <c r="O3" s="1085" t="s">
        <v>581</v>
      </c>
      <c r="P3" s="1085"/>
      <c r="Q3" s="1085"/>
      <c r="R3" s="1085"/>
      <c r="S3" s="1085"/>
      <c r="T3" s="1094"/>
    </row>
    <row r="4" spans="1:23" s="66" customFormat="1" ht="15" customHeight="1" x14ac:dyDescent="0.2">
      <c r="A4" s="32"/>
      <c r="B4" s="1095" t="s">
        <v>92</v>
      </c>
      <c r="C4" s="1095"/>
      <c r="D4" s="1096" t="s">
        <v>84</v>
      </c>
      <c r="E4" s="1096"/>
      <c r="F4" s="1096"/>
      <c r="G4" s="1096"/>
      <c r="H4" s="1096"/>
      <c r="I4" s="1096"/>
      <c r="J4" s="1100" t="s">
        <v>85</v>
      </c>
      <c r="K4" s="1101"/>
      <c r="L4" s="1101"/>
      <c r="M4" s="1101"/>
      <c r="N4" s="1102"/>
      <c r="O4" s="1095" t="s">
        <v>582</v>
      </c>
      <c r="P4" s="1097"/>
      <c r="Q4" s="1097"/>
      <c r="R4" s="1097"/>
      <c r="S4" s="1097"/>
      <c r="T4" s="1098"/>
      <c r="U4" s="45"/>
      <c r="V4" s="45"/>
      <c r="W4" s="45"/>
    </row>
    <row r="5" spans="1:23" s="66" customFormat="1" ht="15" customHeight="1" x14ac:dyDescent="0.2">
      <c r="A5" s="32"/>
      <c r="B5" s="1095" t="s">
        <v>93</v>
      </c>
      <c r="C5" s="1095"/>
      <c r="D5" s="1085" t="s">
        <v>2</v>
      </c>
      <c r="E5" s="1085"/>
      <c r="F5" s="1085"/>
      <c r="G5" s="1085" t="s">
        <v>3</v>
      </c>
      <c r="H5" s="1085"/>
      <c r="I5" s="1085"/>
      <c r="J5" s="1085" t="s">
        <v>4</v>
      </c>
      <c r="K5" s="1085"/>
      <c r="L5" s="1086"/>
      <c r="M5" s="1087" t="s">
        <v>90</v>
      </c>
      <c r="N5" s="1088"/>
      <c r="O5" s="67"/>
      <c r="P5" s="1091" t="s">
        <v>96</v>
      </c>
      <c r="Q5" s="1085"/>
      <c r="R5" s="1085"/>
      <c r="S5" s="1086"/>
      <c r="T5" s="67" t="s">
        <v>97</v>
      </c>
      <c r="U5" s="45"/>
      <c r="V5" s="45"/>
      <c r="W5" s="45"/>
    </row>
    <row r="6" spans="1:23" s="66" customFormat="1" ht="15" customHeight="1" x14ac:dyDescent="0.2">
      <c r="A6" s="32" t="s">
        <v>98</v>
      </c>
      <c r="B6" s="1084" t="s">
        <v>86</v>
      </c>
      <c r="C6" s="1084"/>
      <c r="D6" s="1084" t="s">
        <v>87</v>
      </c>
      <c r="E6" s="1084"/>
      <c r="F6" s="1084"/>
      <c r="G6" s="1103" t="s">
        <v>88</v>
      </c>
      <c r="H6" s="1103"/>
      <c r="I6" s="1103"/>
      <c r="J6" s="1104" t="s">
        <v>89</v>
      </c>
      <c r="K6" s="1104"/>
      <c r="L6" s="1104"/>
      <c r="M6" s="1089" t="s">
        <v>91</v>
      </c>
      <c r="N6" s="1090"/>
      <c r="O6" s="57" t="s">
        <v>5</v>
      </c>
      <c r="P6" s="61" t="s">
        <v>7</v>
      </c>
      <c r="Q6" s="62" t="s">
        <v>8</v>
      </c>
      <c r="R6" s="62" t="s">
        <v>9</v>
      </c>
      <c r="S6" s="73" t="s">
        <v>99</v>
      </c>
      <c r="T6" s="57" t="s">
        <v>100</v>
      </c>
      <c r="U6" s="45"/>
      <c r="V6" s="45"/>
      <c r="W6" s="45"/>
    </row>
    <row r="7" spans="1:23" s="66" customFormat="1" ht="15" customHeight="1" x14ac:dyDescent="0.25">
      <c r="A7" s="48" t="s">
        <v>101</v>
      </c>
      <c r="B7" s="51"/>
      <c r="C7" s="49"/>
      <c r="D7" s="51"/>
      <c r="E7" s="49"/>
      <c r="F7" s="50"/>
      <c r="G7" s="49"/>
      <c r="H7" s="49"/>
      <c r="I7" s="50"/>
      <c r="J7" s="51"/>
      <c r="K7" s="49"/>
      <c r="L7" s="49"/>
      <c r="M7" s="1089"/>
      <c r="N7" s="1090"/>
      <c r="O7" s="57" t="s">
        <v>102</v>
      </c>
      <c r="P7" s="63" t="s">
        <v>103</v>
      </c>
      <c r="Q7" s="32" t="s">
        <v>104</v>
      </c>
      <c r="R7" s="32" t="s">
        <v>105</v>
      </c>
      <c r="S7" s="36" t="s">
        <v>106</v>
      </c>
      <c r="T7" s="60" t="s">
        <v>107</v>
      </c>
      <c r="U7" s="45"/>
      <c r="V7" s="45"/>
      <c r="W7" s="45"/>
    </row>
    <row r="8" spans="1:23" s="66" customFormat="1" ht="15" customHeight="1" x14ac:dyDescent="0.2">
      <c r="A8" s="52" t="s">
        <v>108</v>
      </c>
      <c r="B8" s="34" t="s">
        <v>10</v>
      </c>
      <c r="C8" s="33" t="s">
        <v>11</v>
      </c>
      <c r="D8" s="39" t="s">
        <v>12</v>
      </c>
      <c r="E8" s="33" t="s">
        <v>13</v>
      </c>
      <c r="F8" s="39" t="s">
        <v>19</v>
      </c>
      <c r="G8" s="33" t="s">
        <v>12</v>
      </c>
      <c r="H8" s="33" t="s">
        <v>13</v>
      </c>
      <c r="I8" s="34" t="s">
        <v>19</v>
      </c>
      <c r="J8" s="39" t="s">
        <v>10</v>
      </c>
      <c r="K8" s="34" t="s">
        <v>14</v>
      </c>
      <c r="L8" s="38" t="s">
        <v>15</v>
      </c>
      <c r="M8" s="1014" t="s">
        <v>10</v>
      </c>
      <c r="N8" s="1017" t="s">
        <v>15</v>
      </c>
      <c r="O8" s="57"/>
      <c r="P8" s="63" t="s">
        <v>109</v>
      </c>
      <c r="Q8" s="32" t="s">
        <v>110</v>
      </c>
      <c r="R8" s="45"/>
      <c r="S8" s="36" t="s">
        <v>111</v>
      </c>
      <c r="T8" s="60" t="s">
        <v>112</v>
      </c>
      <c r="U8" s="45"/>
      <c r="V8" s="45"/>
      <c r="W8" s="45"/>
    </row>
    <row r="9" spans="1:23" s="66" customFormat="1" ht="15" customHeight="1" x14ac:dyDescent="0.2">
      <c r="A9" s="32"/>
      <c r="B9" s="36" t="s">
        <v>94</v>
      </c>
      <c r="C9" s="32" t="s">
        <v>95</v>
      </c>
      <c r="D9" s="32" t="s">
        <v>115</v>
      </c>
      <c r="E9" s="32" t="s">
        <v>116</v>
      </c>
      <c r="F9" s="32" t="s">
        <v>117</v>
      </c>
      <c r="G9" s="32" t="s">
        <v>115</v>
      </c>
      <c r="H9" s="32" t="s">
        <v>116</v>
      </c>
      <c r="I9" s="32" t="s">
        <v>117</v>
      </c>
      <c r="J9" s="33" t="s">
        <v>94</v>
      </c>
      <c r="K9" s="32" t="s">
        <v>118</v>
      </c>
      <c r="L9" s="32" t="s">
        <v>119</v>
      </c>
      <c r="M9" s="1012" t="s">
        <v>94</v>
      </c>
      <c r="N9" s="990" t="s">
        <v>119</v>
      </c>
      <c r="O9" s="60"/>
      <c r="P9" s="65"/>
      <c r="Q9" s="45"/>
      <c r="R9" s="32"/>
      <c r="S9" s="36" t="s">
        <v>113</v>
      </c>
      <c r="T9" s="60" t="s">
        <v>114</v>
      </c>
      <c r="U9" s="45"/>
      <c r="V9" s="45"/>
      <c r="W9" s="45"/>
    </row>
    <row r="10" spans="1:23" s="66" customFormat="1" ht="15" customHeight="1" x14ac:dyDescent="0.2">
      <c r="A10" s="32"/>
      <c r="B10" s="36"/>
      <c r="C10" s="32"/>
      <c r="D10" s="32"/>
      <c r="E10" s="32"/>
      <c r="F10" s="32"/>
      <c r="G10" s="32"/>
      <c r="H10" s="32"/>
      <c r="I10" s="32"/>
      <c r="J10" s="33"/>
      <c r="K10" s="32"/>
      <c r="L10" s="32"/>
      <c r="M10" s="1012"/>
      <c r="N10" s="1015"/>
      <c r="O10" s="60"/>
      <c r="P10" s="65"/>
      <c r="Q10" s="45"/>
      <c r="R10" s="32"/>
      <c r="S10" s="36" t="s">
        <v>120</v>
      </c>
      <c r="T10" s="60" t="s">
        <v>121</v>
      </c>
      <c r="U10" s="45"/>
      <c r="V10" s="45"/>
      <c r="W10" s="45"/>
    </row>
    <row r="11" spans="1:23" s="66" customFormat="1" ht="15" customHeight="1" x14ac:dyDescent="0.2">
      <c r="A11" s="32"/>
      <c r="B11" s="32"/>
      <c r="C11" s="32"/>
      <c r="D11" s="32"/>
      <c r="E11" s="79"/>
      <c r="F11" s="32"/>
      <c r="G11" s="32"/>
      <c r="H11" s="32"/>
      <c r="I11" s="32"/>
      <c r="J11" s="33"/>
      <c r="K11" s="32"/>
      <c r="L11" s="32"/>
      <c r="M11" s="1013"/>
      <c r="N11" s="1016"/>
      <c r="O11" s="60"/>
      <c r="P11" s="65"/>
      <c r="Q11" s="32"/>
      <c r="R11" s="32"/>
      <c r="S11" s="36"/>
      <c r="T11" s="60" t="s">
        <v>122</v>
      </c>
      <c r="U11" s="72"/>
      <c r="V11" s="72"/>
      <c r="W11" s="72"/>
    </row>
    <row r="12" spans="1:23" s="37" customFormat="1" ht="15" customHeight="1" x14ac:dyDescent="0.2">
      <c r="A12" s="80" t="s">
        <v>441</v>
      </c>
      <c r="B12" s="81">
        <v>16538</v>
      </c>
      <c r="C12" s="81">
        <v>20581</v>
      </c>
      <c r="D12" s="81">
        <v>946621</v>
      </c>
      <c r="E12" s="81">
        <v>511750</v>
      </c>
      <c r="F12" s="81">
        <v>434871</v>
      </c>
      <c r="G12" s="81">
        <v>142100</v>
      </c>
      <c r="H12" s="81">
        <v>78389</v>
      </c>
      <c r="I12" s="81">
        <v>63711</v>
      </c>
      <c r="J12" s="81">
        <v>15226</v>
      </c>
      <c r="K12" s="708">
        <v>92.066755351312139</v>
      </c>
      <c r="L12" s="81">
        <v>809227</v>
      </c>
      <c r="M12" s="81">
        <v>1312</v>
      </c>
      <c r="N12" s="81">
        <f>D12-L12</f>
        <v>137394</v>
      </c>
      <c r="O12" s="81">
        <v>7</v>
      </c>
      <c r="P12" s="81">
        <v>441</v>
      </c>
      <c r="Q12" s="81">
        <v>346</v>
      </c>
      <c r="R12" s="81">
        <v>3745</v>
      </c>
      <c r="S12" s="81">
        <v>0</v>
      </c>
      <c r="T12" s="82">
        <v>189</v>
      </c>
    </row>
    <row r="13" spans="1:23" s="37" customFormat="1" ht="15" customHeight="1" x14ac:dyDescent="0.2">
      <c r="A13" s="1065" t="s">
        <v>603</v>
      </c>
      <c r="B13" s="75">
        <v>1977</v>
      </c>
      <c r="C13" s="75">
        <v>2121</v>
      </c>
      <c r="D13" s="75">
        <v>5350</v>
      </c>
      <c r="E13" s="75">
        <v>3049</v>
      </c>
      <c r="F13" s="75">
        <v>2301</v>
      </c>
      <c r="G13" s="75">
        <v>431</v>
      </c>
      <c r="H13" s="75">
        <v>250</v>
      </c>
      <c r="I13" s="75">
        <v>181</v>
      </c>
      <c r="J13" s="75">
        <v>1928</v>
      </c>
      <c r="K13" s="709">
        <v>97.521497218007084</v>
      </c>
      <c r="L13" s="75">
        <v>5223</v>
      </c>
      <c r="M13" s="75">
        <v>49</v>
      </c>
      <c r="N13" s="75">
        <f t="shared" ref="N13:N21" si="0">D13-L13</f>
        <v>127</v>
      </c>
      <c r="O13" s="75">
        <v>0</v>
      </c>
      <c r="P13" s="75">
        <v>12</v>
      </c>
      <c r="Q13" s="75">
        <v>9</v>
      </c>
      <c r="R13" s="75">
        <v>148</v>
      </c>
      <c r="S13" s="75">
        <v>0</v>
      </c>
      <c r="T13" s="83">
        <v>12</v>
      </c>
    </row>
    <row r="14" spans="1:23" s="37" customFormat="1" ht="15" customHeight="1" x14ac:dyDescent="0.2">
      <c r="A14" s="1066" t="s">
        <v>604</v>
      </c>
      <c r="B14" s="76">
        <v>2751</v>
      </c>
      <c r="C14" s="76">
        <v>3018</v>
      </c>
      <c r="D14" s="76">
        <v>19198</v>
      </c>
      <c r="E14" s="76">
        <v>10312</v>
      </c>
      <c r="F14" s="76">
        <v>8886</v>
      </c>
      <c r="G14" s="76">
        <v>1936</v>
      </c>
      <c r="H14" s="76">
        <v>1203</v>
      </c>
      <c r="I14" s="76">
        <v>733</v>
      </c>
      <c r="J14" s="76">
        <v>2653</v>
      </c>
      <c r="K14" s="710">
        <v>96.437659033078887</v>
      </c>
      <c r="L14" s="76">
        <v>18523</v>
      </c>
      <c r="M14" s="76">
        <v>98</v>
      </c>
      <c r="N14" s="76">
        <f t="shared" si="0"/>
        <v>675</v>
      </c>
      <c r="O14" s="76">
        <v>0</v>
      </c>
      <c r="P14" s="76">
        <v>26</v>
      </c>
      <c r="Q14" s="76">
        <v>19</v>
      </c>
      <c r="R14" s="76">
        <v>295</v>
      </c>
      <c r="S14" s="76">
        <v>0</v>
      </c>
      <c r="T14" s="84">
        <v>13</v>
      </c>
    </row>
    <row r="15" spans="1:23" s="37" customFormat="1" ht="15" customHeight="1" x14ac:dyDescent="0.2">
      <c r="A15" s="1066" t="s">
        <v>605</v>
      </c>
      <c r="B15" s="76">
        <v>3291</v>
      </c>
      <c r="C15" s="76">
        <v>3848</v>
      </c>
      <c r="D15" s="76">
        <v>45784</v>
      </c>
      <c r="E15" s="76">
        <v>25513</v>
      </c>
      <c r="F15" s="76">
        <v>20271</v>
      </c>
      <c r="G15" s="76">
        <v>5733</v>
      </c>
      <c r="H15" s="76">
        <v>3593</v>
      </c>
      <c r="I15" s="76">
        <v>2140</v>
      </c>
      <c r="J15" s="76">
        <v>3091</v>
      </c>
      <c r="K15" s="710">
        <v>93.922819811607411</v>
      </c>
      <c r="L15" s="76">
        <v>42922</v>
      </c>
      <c r="M15" s="76">
        <v>200</v>
      </c>
      <c r="N15" s="76">
        <f t="shared" si="0"/>
        <v>2862</v>
      </c>
      <c r="O15" s="76">
        <v>0</v>
      </c>
      <c r="P15" s="76">
        <v>53</v>
      </c>
      <c r="Q15" s="76">
        <v>35</v>
      </c>
      <c r="R15" s="76">
        <v>585</v>
      </c>
      <c r="S15" s="76">
        <v>0</v>
      </c>
      <c r="T15" s="84">
        <v>24</v>
      </c>
    </row>
    <row r="16" spans="1:23" s="37" customFormat="1" ht="15" customHeight="1" x14ac:dyDescent="0.2">
      <c r="A16" s="1066" t="s">
        <v>606</v>
      </c>
      <c r="B16" s="76">
        <v>4493</v>
      </c>
      <c r="C16" s="76">
        <v>5810</v>
      </c>
      <c r="D16" s="76">
        <v>147499</v>
      </c>
      <c r="E16" s="76">
        <v>88131</v>
      </c>
      <c r="F16" s="76">
        <v>59368</v>
      </c>
      <c r="G16" s="76">
        <v>18381</v>
      </c>
      <c r="H16" s="76">
        <v>11418</v>
      </c>
      <c r="I16" s="76">
        <v>6963</v>
      </c>
      <c r="J16" s="76">
        <v>4091</v>
      </c>
      <c r="K16" s="710">
        <v>91.052748720231463</v>
      </c>
      <c r="L16" s="76">
        <v>133966</v>
      </c>
      <c r="M16" s="76">
        <v>402</v>
      </c>
      <c r="N16" s="76">
        <f t="shared" si="0"/>
        <v>13533</v>
      </c>
      <c r="O16" s="76">
        <v>1</v>
      </c>
      <c r="P16" s="76">
        <v>134</v>
      </c>
      <c r="Q16" s="76">
        <v>110</v>
      </c>
      <c r="R16" s="76">
        <v>1254</v>
      </c>
      <c r="S16" s="76">
        <v>0</v>
      </c>
      <c r="T16" s="84">
        <v>48</v>
      </c>
    </row>
    <row r="17" spans="1:20" s="37" customFormat="1" ht="15" customHeight="1" x14ac:dyDescent="0.2">
      <c r="A17" s="1066" t="s">
        <v>607</v>
      </c>
      <c r="B17" s="76">
        <v>2074</v>
      </c>
      <c r="C17" s="76">
        <v>2889</v>
      </c>
      <c r="D17" s="76">
        <v>148139</v>
      </c>
      <c r="E17" s="76">
        <v>85251</v>
      </c>
      <c r="F17" s="76">
        <v>62888</v>
      </c>
      <c r="G17" s="76">
        <v>21377</v>
      </c>
      <c r="H17" s="76">
        <v>13173</v>
      </c>
      <c r="I17" s="76">
        <v>8204</v>
      </c>
      <c r="J17" s="76">
        <v>1791</v>
      </c>
      <c r="K17" s="710">
        <v>86.354869816779171</v>
      </c>
      <c r="L17" s="76">
        <v>127877</v>
      </c>
      <c r="M17" s="76">
        <v>283</v>
      </c>
      <c r="N17" s="76">
        <f t="shared" si="0"/>
        <v>20262</v>
      </c>
      <c r="O17" s="76">
        <v>3</v>
      </c>
      <c r="P17" s="76">
        <v>106</v>
      </c>
      <c r="Q17" s="76">
        <v>83</v>
      </c>
      <c r="R17" s="76">
        <v>767</v>
      </c>
      <c r="S17" s="76">
        <v>0</v>
      </c>
      <c r="T17" s="84">
        <v>36</v>
      </c>
    </row>
    <row r="18" spans="1:20" s="37" customFormat="1" ht="15" customHeight="1" x14ac:dyDescent="0.2">
      <c r="A18" s="1066" t="s">
        <v>608</v>
      </c>
      <c r="B18" s="76">
        <v>1710</v>
      </c>
      <c r="C18" s="76">
        <v>2326</v>
      </c>
      <c r="D18" s="76">
        <v>273905</v>
      </c>
      <c r="E18" s="76">
        <v>149859</v>
      </c>
      <c r="F18" s="76">
        <v>124046</v>
      </c>
      <c r="G18" s="76">
        <v>41876</v>
      </c>
      <c r="H18" s="76">
        <v>23894</v>
      </c>
      <c r="I18" s="76">
        <v>17982</v>
      </c>
      <c r="J18" s="76">
        <v>1419</v>
      </c>
      <c r="K18" s="710">
        <v>82.982456140350877</v>
      </c>
      <c r="L18" s="76">
        <v>227694</v>
      </c>
      <c r="M18" s="76">
        <v>291</v>
      </c>
      <c r="N18" s="76">
        <f t="shared" si="0"/>
        <v>46211</v>
      </c>
      <c r="O18" s="76">
        <v>3</v>
      </c>
      <c r="P18" s="76">
        <v>95</v>
      </c>
      <c r="Q18" s="76">
        <v>62</v>
      </c>
      <c r="R18" s="76">
        <v>604</v>
      </c>
      <c r="S18" s="76">
        <v>0</v>
      </c>
      <c r="T18" s="84">
        <v>31</v>
      </c>
    </row>
    <row r="19" spans="1:20" s="37" customFormat="1" ht="15" customHeight="1" x14ac:dyDescent="0.2">
      <c r="A19" s="1066" t="s">
        <v>609</v>
      </c>
      <c r="B19" s="76">
        <v>250</v>
      </c>
      <c r="C19" s="76">
        <v>327</v>
      </c>
      <c r="D19" s="76">
        <v>94136</v>
      </c>
      <c r="E19" s="76">
        <v>52017</v>
      </c>
      <c r="F19" s="76">
        <v>42119</v>
      </c>
      <c r="G19" s="76">
        <v>16217</v>
      </c>
      <c r="H19" s="76">
        <v>9014</v>
      </c>
      <c r="I19" s="76">
        <v>7203</v>
      </c>
      <c r="J19" s="76">
        <v>207</v>
      </c>
      <c r="K19" s="710">
        <v>82.8</v>
      </c>
      <c r="L19" s="76">
        <v>77687</v>
      </c>
      <c r="M19" s="76">
        <v>43</v>
      </c>
      <c r="N19" s="76">
        <f t="shared" si="0"/>
        <v>16449</v>
      </c>
      <c r="O19" s="76">
        <v>0</v>
      </c>
      <c r="P19" s="76">
        <v>11</v>
      </c>
      <c r="Q19" s="76">
        <v>17</v>
      </c>
      <c r="R19" s="76">
        <v>76</v>
      </c>
      <c r="S19" s="76">
        <v>0</v>
      </c>
      <c r="T19" s="84">
        <v>12</v>
      </c>
    </row>
    <row r="20" spans="1:20" s="37" customFormat="1" ht="15" customHeight="1" x14ac:dyDescent="0.2">
      <c r="A20" s="1066" t="s">
        <v>610</v>
      </c>
      <c r="B20" s="76">
        <v>142</v>
      </c>
      <c r="C20" s="76">
        <v>169</v>
      </c>
      <c r="D20" s="76">
        <v>97404</v>
      </c>
      <c r="E20" s="76">
        <v>47006</v>
      </c>
      <c r="F20" s="76">
        <v>50398</v>
      </c>
      <c r="G20" s="76">
        <v>19833</v>
      </c>
      <c r="H20" s="76">
        <v>8716</v>
      </c>
      <c r="I20" s="76">
        <v>11117</v>
      </c>
      <c r="J20" s="76">
        <v>122</v>
      </c>
      <c r="K20" s="710">
        <v>85.91549295774648</v>
      </c>
      <c r="L20" s="76">
        <v>84058</v>
      </c>
      <c r="M20" s="76">
        <v>20</v>
      </c>
      <c r="N20" s="76">
        <f t="shared" si="0"/>
        <v>13346</v>
      </c>
      <c r="O20" s="76">
        <v>0</v>
      </c>
      <c r="P20" s="76">
        <v>4</v>
      </c>
      <c r="Q20" s="76">
        <v>8</v>
      </c>
      <c r="R20" s="76">
        <v>26</v>
      </c>
      <c r="S20" s="76">
        <v>0</v>
      </c>
      <c r="T20" s="84">
        <v>7</v>
      </c>
    </row>
    <row r="21" spans="1:20" s="37" customFormat="1" ht="15" customHeight="1" x14ac:dyDescent="0.2">
      <c r="A21" s="1067" t="s">
        <v>611</v>
      </c>
      <c r="B21" s="85">
        <v>59</v>
      </c>
      <c r="C21" s="85">
        <v>73</v>
      </c>
      <c r="D21" s="85">
        <v>131513</v>
      </c>
      <c r="E21" s="85">
        <v>60231</v>
      </c>
      <c r="F21" s="85">
        <v>71282</v>
      </c>
      <c r="G21" s="85">
        <v>18641</v>
      </c>
      <c r="H21" s="85">
        <v>8630</v>
      </c>
      <c r="I21" s="85">
        <v>10011</v>
      </c>
      <c r="J21" s="85">
        <v>48</v>
      </c>
      <c r="K21" s="711">
        <v>81.355932203389841</v>
      </c>
      <c r="L21" s="85">
        <v>101653</v>
      </c>
      <c r="M21" s="85">
        <v>11</v>
      </c>
      <c r="N21" s="85">
        <f t="shared" si="0"/>
        <v>29860</v>
      </c>
      <c r="O21" s="85">
        <v>0</v>
      </c>
      <c r="P21" s="85">
        <v>0</v>
      </c>
      <c r="Q21" s="85">
        <v>3</v>
      </c>
      <c r="R21" s="85">
        <v>8</v>
      </c>
      <c r="S21" s="85">
        <v>0</v>
      </c>
      <c r="T21" s="86">
        <v>7</v>
      </c>
    </row>
    <row r="24" spans="1:20" ht="20.100000000000001" customHeight="1" x14ac:dyDescent="0.2">
      <c r="B24" s="1072">
        <v>0</v>
      </c>
    </row>
  </sheetData>
  <sheetProtection selectLockedCells="1" selectUnlockedCells="1"/>
  <mergeCells count="21">
    <mergeCell ref="M7:N7"/>
    <mergeCell ref="D3:I3"/>
    <mergeCell ref="A1:N1"/>
    <mergeCell ref="A2:S2"/>
    <mergeCell ref="O3:T3"/>
    <mergeCell ref="B4:C4"/>
    <mergeCell ref="D4:I4"/>
    <mergeCell ref="O4:T4"/>
    <mergeCell ref="J3:N3"/>
    <mergeCell ref="J4:N4"/>
    <mergeCell ref="P5:S5"/>
    <mergeCell ref="G6:I6"/>
    <mergeCell ref="J6:L6"/>
    <mergeCell ref="B5:C5"/>
    <mergeCell ref="D5:F5"/>
    <mergeCell ref="B6:C6"/>
    <mergeCell ref="D6:F6"/>
    <mergeCell ref="G5:I5"/>
    <mergeCell ref="J5:L5"/>
    <mergeCell ref="M5:N5"/>
    <mergeCell ref="M6:N6"/>
  </mergeCells>
  <pageMargins left="0.39370078740157483" right="0.39370078740157483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theme="0"/>
  </sheetPr>
  <dimension ref="A1:V29"/>
  <sheetViews>
    <sheetView workbookViewId="0">
      <selection activeCell="A2" sqref="A2"/>
    </sheetView>
  </sheetViews>
  <sheetFormatPr defaultColWidth="9.25" defaultRowHeight="14.25" x14ac:dyDescent="0.2"/>
  <cols>
    <col min="1" max="1" width="22.625" customWidth="1"/>
    <col min="2" max="2" width="13.625" customWidth="1"/>
    <col min="3" max="3" width="5.625" customWidth="1"/>
    <col min="4" max="4" width="7.625" customWidth="1"/>
    <col min="5" max="6" width="5.625" customWidth="1"/>
    <col min="7" max="7" width="6.625" customWidth="1"/>
    <col min="8" max="18" width="5.625" customWidth="1"/>
    <col min="257" max="257" width="22.625" customWidth="1"/>
    <col min="258" max="258" width="13.625" customWidth="1"/>
    <col min="259" max="259" width="5.625" customWidth="1"/>
    <col min="260" max="260" width="7.625" customWidth="1"/>
    <col min="261" max="262" width="5.625" customWidth="1"/>
    <col min="263" max="263" width="6.625" customWidth="1"/>
    <col min="264" max="274" width="5.625" customWidth="1"/>
    <col min="513" max="513" width="22.625" customWidth="1"/>
    <col min="514" max="514" width="13.625" customWidth="1"/>
    <col min="515" max="515" width="5.625" customWidth="1"/>
    <col min="516" max="516" width="7.625" customWidth="1"/>
    <col min="517" max="518" width="5.625" customWidth="1"/>
    <col min="519" max="519" width="6.625" customWidth="1"/>
    <col min="520" max="530" width="5.625" customWidth="1"/>
    <col min="769" max="769" width="22.625" customWidth="1"/>
    <col min="770" max="770" width="13.625" customWidth="1"/>
    <col min="771" max="771" width="5.625" customWidth="1"/>
    <col min="772" max="772" width="7.625" customWidth="1"/>
    <col min="773" max="774" width="5.625" customWidth="1"/>
    <col min="775" max="775" width="6.625" customWidth="1"/>
    <col min="776" max="786" width="5.625" customWidth="1"/>
    <col min="1025" max="1025" width="22.625" customWidth="1"/>
    <col min="1026" max="1026" width="13.625" customWidth="1"/>
    <col min="1027" max="1027" width="5.625" customWidth="1"/>
    <col min="1028" max="1028" width="7.625" customWidth="1"/>
    <col min="1029" max="1030" width="5.625" customWidth="1"/>
    <col min="1031" max="1031" width="6.625" customWidth="1"/>
    <col min="1032" max="1042" width="5.625" customWidth="1"/>
    <col min="1281" max="1281" width="22.625" customWidth="1"/>
    <col min="1282" max="1282" width="13.625" customWidth="1"/>
    <col min="1283" max="1283" width="5.625" customWidth="1"/>
    <col min="1284" max="1284" width="7.625" customWidth="1"/>
    <col min="1285" max="1286" width="5.625" customWidth="1"/>
    <col min="1287" max="1287" width="6.625" customWidth="1"/>
    <col min="1288" max="1298" width="5.625" customWidth="1"/>
    <col min="1537" max="1537" width="22.625" customWidth="1"/>
    <col min="1538" max="1538" width="13.625" customWidth="1"/>
    <col min="1539" max="1539" width="5.625" customWidth="1"/>
    <col min="1540" max="1540" width="7.625" customWidth="1"/>
    <col min="1541" max="1542" width="5.625" customWidth="1"/>
    <col min="1543" max="1543" width="6.625" customWidth="1"/>
    <col min="1544" max="1554" width="5.625" customWidth="1"/>
    <col min="1793" max="1793" width="22.625" customWidth="1"/>
    <col min="1794" max="1794" width="13.625" customWidth="1"/>
    <col min="1795" max="1795" width="5.625" customWidth="1"/>
    <col min="1796" max="1796" width="7.625" customWidth="1"/>
    <col min="1797" max="1798" width="5.625" customWidth="1"/>
    <col min="1799" max="1799" width="6.625" customWidth="1"/>
    <col min="1800" max="1810" width="5.625" customWidth="1"/>
    <col min="2049" max="2049" width="22.625" customWidth="1"/>
    <col min="2050" max="2050" width="13.625" customWidth="1"/>
    <col min="2051" max="2051" width="5.625" customWidth="1"/>
    <col min="2052" max="2052" width="7.625" customWidth="1"/>
    <col min="2053" max="2054" width="5.625" customWidth="1"/>
    <col min="2055" max="2055" width="6.625" customWidth="1"/>
    <col min="2056" max="2066" width="5.625" customWidth="1"/>
    <col min="2305" max="2305" width="22.625" customWidth="1"/>
    <col min="2306" max="2306" width="13.625" customWidth="1"/>
    <col min="2307" max="2307" width="5.625" customWidth="1"/>
    <col min="2308" max="2308" width="7.625" customWidth="1"/>
    <col min="2309" max="2310" width="5.625" customWidth="1"/>
    <col min="2311" max="2311" width="6.625" customWidth="1"/>
    <col min="2312" max="2322" width="5.625" customWidth="1"/>
    <col min="2561" max="2561" width="22.625" customWidth="1"/>
    <col min="2562" max="2562" width="13.625" customWidth="1"/>
    <col min="2563" max="2563" width="5.625" customWidth="1"/>
    <col min="2564" max="2564" width="7.625" customWidth="1"/>
    <col min="2565" max="2566" width="5.625" customWidth="1"/>
    <col min="2567" max="2567" width="6.625" customWidth="1"/>
    <col min="2568" max="2578" width="5.625" customWidth="1"/>
    <col min="2817" max="2817" width="22.625" customWidth="1"/>
    <col min="2818" max="2818" width="13.625" customWidth="1"/>
    <col min="2819" max="2819" width="5.625" customWidth="1"/>
    <col min="2820" max="2820" width="7.625" customWidth="1"/>
    <col min="2821" max="2822" width="5.625" customWidth="1"/>
    <col min="2823" max="2823" width="6.625" customWidth="1"/>
    <col min="2824" max="2834" width="5.625" customWidth="1"/>
    <col min="3073" max="3073" width="22.625" customWidth="1"/>
    <col min="3074" max="3074" width="13.625" customWidth="1"/>
    <col min="3075" max="3075" width="5.625" customWidth="1"/>
    <col min="3076" max="3076" width="7.625" customWidth="1"/>
    <col min="3077" max="3078" width="5.625" customWidth="1"/>
    <col min="3079" max="3079" width="6.625" customWidth="1"/>
    <col min="3080" max="3090" width="5.625" customWidth="1"/>
    <col min="3329" max="3329" width="22.625" customWidth="1"/>
    <col min="3330" max="3330" width="13.625" customWidth="1"/>
    <col min="3331" max="3331" width="5.625" customWidth="1"/>
    <col min="3332" max="3332" width="7.625" customWidth="1"/>
    <col min="3333" max="3334" width="5.625" customWidth="1"/>
    <col min="3335" max="3335" width="6.625" customWidth="1"/>
    <col min="3336" max="3346" width="5.625" customWidth="1"/>
    <col min="3585" max="3585" width="22.625" customWidth="1"/>
    <col min="3586" max="3586" width="13.625" customWidth="1"/>
    <col min="3587" max="3587" width="5.625" customWidth="1"/>
    <col min="3588" max="3588" width="7.625" customWidth="1"/>
    <col min="3589" max="3590" width="5.625" customWidth="1"/>
    <col min="3591" max="3591" width="6.625" customWidth="1"/>
    <col min="3592" max="3602" width="5.625" customWidth="1"/>
    <col min="3841" max="3841" width="22.625" customWidth="1"/>
    <col min="3842" max="3842" width="13.625" customWidth="1"/>
    <col min="3843" max="3843" width="5.625" customWidth="1"/>
    <col min="3844" max="3844" width="7.625" customWidth="1"/>
    <col min="3845" max="3846" width="5.625" customWidth="1"/>
    <col min="3847" max="3847" width="6.625" customWidth="1"/>
    <col min="3848" max="3858" width="5.625" customWidth="1"/>
    <col min="4097" max="4097" width="22.625" customWidth="1"/>
    <col min="4098" max="4098" width="13.625" customWidth="1"/>
    <col min="4099" max="4099" width="5.625" customWidth="1"/>
    <col min="4100" max="4100" width="7.625" customWidth="1"/>
    <col min="4101" max="4102" width="5.625" customWidth="1"/>
    <col min="4103" max="4103" width="6.625" customWidth="1"/>
    <col min="4104" max="4114" width="5.625" customWidth="1"/>
    <col min="4353" max="4353" width="22.625" customWidth="1"/>
    <col min="4354" max="4354" width="13.625" customWidth="1"/>
    <col min="4355" max="4355" width="5.625" customWidth="1"/>
    <col min="4356" max="4356" width="7.625" customWidth="1"/>
    <col min="4357" max="4358" width="5.625" customWidth="1"/>
    <col min="4359" max="4359" width="6.625" customWidth="1"/>
    <col min="4360" max="4370" width="5.625" customWidth="1"/>
    <col min="4609" max="4609" width="22.625" customWidth="1"/>
    <col min="4610" max="4610" width="13.625" customWidth="1"/>
    <col min="4611" max="4611" width="5.625" customWidth="1"/>
    <col min="4612" max="4612" width="7.625" customWidth="1"/>
    <col min="4613" max="4614" width="5.625" customWidth="1"/>
    <col min="4615" max="4615" width="6.625" customWidth="1"/>
    <col min="4616" max="4626" width="5.625" customWidth="1"/>
    <col min="4865" max="4865" width="22.625" customWidth="1"/>
    <col min="4866" max="4866" width="13.625" customWidth="1"/>
    <col min="4867" max="4867" width="5.625" customWidth="1"/>
    <col min="4868" max="4868" width="7.625" customWidth="1"/>
    <col min="4869" max="4870" width="5.625" customWidth="1"/>
    <col min="4871" max="4871" width="6.625" customWidth="1"/>
    <col min="4872" max="4882" width="5.625" customWidth="1"/>
    <col min="5121" max="5121" width="22.625" customWidth="1"/>
    <col min="5122" max="5122" width="13.625" customWidth="1"/>
    <col min="5123" max="5123" width="5.625" customWidth="1"/>
    <col min="5124" max="5124" width="7.625" customWidth="1"/>
    <col min="5125" max="5126" width="5.625" customWidth="1"/>
    <col min="5127" max="5127" width="6.625" customWidth="1"/>
    <col min="5128" max="5138" width="5.625" customWidth="1"/>
    <col min="5377" max="5377" width="22.625" customWidth="1"/>
    <col min="5378" max="5378" width="13.625" customWidth="1"/>
    <col min="5379" max="5379" width="5.625" customWidth="1"/>
    <col min="5380" max="5380" width="7.625" customWidth="1"/>
    <col min="5381" max="5382" width="5.625" customWidth="1"/>
    <col min="5383" max="5383" width="6.625" customWidth="1"/>
    <col min="5384" max="5394" width="5.625" customWidth="1"/>
    <col min="5633" max="5633" width="22.625" customWidth="1"/>
    <col min="5634" max="5634" width="13.625" customWidth="1"/>
    <col min="5635" max="5635" width="5.625" customWidth="1"/>
    <col min="5636" max="5636" width="7.625" customWidth="1"/>
    <col min="5637" max="5638" width="5.625" customWidth="1"/>
    <col min="5639" max="5639" width="6.625" customWidth="1"/>
    <col min="5640" max="5650" width="5.625" customWidth="1"/>
    <col min="5889" max="5889" width="22.625" customWidth="1"/>
    <col min="5890" max="5890" width="13.625" customWidth="1"/>
    <col min="5891" max="5891" width="5.625" customWidth="1"/>
    <col min="5892" max="5892" width="7.625" customWidth="1"/>
    <col min="5893" max="5894" width="5.625" customWidth="1"/>
    <col min="5895" max="5895" width="6.625" customWidth="1"/>
    <col min="5896" max="5906" width="5.625" customWidth="1"/>
    <col min="6145" max="6145" width="22.625" customWidth="1"/>
    <col min="6146" max="6146" width="13.625" customWidth="1"/>
    <col min="6147" max="6147" width="5.625" customWidth="1"/>
    <col min="6148" max="6148" width="7.625" customWidth="1"/>
    <col min="6149" max="6150" width="5.625" customWidth="1"/>
    <col min="6151" max="6151" width="6.625" customWidth="1"/>
    <col min="6152" max="6162" width="5.625" customWidth="1"/>
    <col min="6401" max="6401" width="22.625" customWidth="1"/>
    <col min="6402" max="6402" width="13.625" customWidth="1"/>
    <col min="6403" max="6403" width="5.625" customWidth="1"/>
    <col min="6404" max="6404" width="7.625" customWidth="1"/>
    <col min="6405" max="6406" width="5.625" customWidth="1"/>
    <col min="6407" max="6407" width="6.625" customWidth="1"/>
    <col min="6408" max="6418" width="5.625" customWidth="1"/>
    <col min="6657" max="6657" width="22.625" customWidth="1"/>
    <col min="6658" max="6658" width="13.625" customWidth="1"/>
    <col min="6659" max="6659" width="5.625" customWidth="1"/>
    <col min="6660" max="6660" width="7.625" customWidth="1"/>
    <col min="6661" max="6662" width="5.625" customWidth="1"/>
    <col min="6663" max="6663" width="6.625" customWidth="1"/>
    <col min="6664" max="6674" width="5.625" customWidth="1"/>
    <col min="6913" max="6913" width="22.625" customWidth="1"/>
    <col min="6914" max="6914" width="13.625" customWidth="1"/>
    <col min="6915" max="6915" width="5.625" customWidth="1"/>
    <col min="6916" max="6916" width="7.625" customWidth="1"/>
    <col min="6917" max="6918" width="5.625" customWidth="1"/>
    <col min="6919" max="6919" width="6.625" customWidth="1"/>
    <col min="6920" max="6930" width="5.625" customWidth="1"/>
    <col min="7169" max="7169" width="22.625" customWidth="1"/>
    <col min="7170" max="7170" width="13.625" customWidth="1"/>
    <col min="7171" max="7171" width="5.625" customWidth="1"/>
    <col min="7172" max="7172" width="7.625" customWidth="1"/>
    <col min="7173" max="7174" width="5.625" customWidth="1"/>
    <col min="7175" max="7175" width="6.625" customWidth="1"/>
    <col min="7176" max="7186" width="5.625" customWidth="1"/>
    <col min="7425" max="7425" width="22.625" customWidth="1"/>
    <col min="7426" max="7426" width="13.625" customWidth="1"/>
    <col min="7427" max="7427" width="5.625" customWidth="1"/>
    <col min="7428" max="7428" width="7.625" customWidth="1"/>
    <col min="7429" max="7430" width="5.625" customWidth="1"/>
    <col min="7431" max="7431" width="6.625" customWidth="1"/>
    <col min="7432" max="7442" width="5.625" customWidth="1"/>
    <col min="7681" max="7681" width="22.625" customWidth="1"/>
    <col min="7682" max="7682" width="13.625" customWidth="1"/>
    <col min="7683" max="7683" width="5.625" customWidth="1"/>
    <col min="7684" max="7684" width="7.625" customWidth="1"/>
    <col min="7685" max="7686" width="5.625" customWidth="1"/>
    <col min="7687" max="7687" width="6.625" customWidth="1"/>
    <col min="7688" max="7698" width="5.625" customWidth="1"/>
    <col min="7937" max="7937" width="22.625" customWidth="1"/>
    <col min="7938" max="7938" width="13.625" customWidth="1"/>
    <col min="7939" max="7939" width="5.625" customWidth="1"/>
    <col min="7940" max="7940" width="7.625" customWidth="1"/>
    <col min="7941" max="7942" width="5.625" customWidth="1"/>
    <col min="7943" max="7943" width="6.625" customWidth="1"/>
    <col min="7944" max="7954" width="5.625" customWidth="1"/>
    <col min="8193" max="8193" width="22.625" customWidth="1"/>
    <col min="8194" max="8194" width="13.625" customWidth="1"/>
    <col min="8195" max="8195" width="5.625" customWidth="1"/>
    <col min="8196" max="8196" width="7.625" customWidth="1"/>
    <col min="8197" max="8198" width="5.625" customWidth="1"/>
    <col min="8199" max="8199" width="6.625" customWidth="1"/>
    <col min="8200" max="8210" width="5.625" customWidth="1"/>
    <col min="8449" max="8449" width="22.625" customWidth="1"/>
    <col min="8450" max="8450" width="13.625" customWidth="1"/>
    <col min="8451" max="8451" width="5.625" customWidth="1"/>
    <col min="8452" max="8452" width="7.625" customWidth="1"/>
    <col min="8453" max="8454" width="5.625" customWidth="1"/>
    <col min="8455" max="8455" width="6.625" customWidth="1"/>
    <col min="8456" max="8466" width="5.625" customWidth="1"/>
    <col min="8705" max="8705" width="22.625" customWidth="1"/>
    <col min="8706" max="8706" width="13.625" customWidth="1"/>
    <col min="8707" max="8707" width="5.625" customWidth="1"/>
    <col min="8708" max="8708" width="7.625" customWidth="1"/>
    <col min="8709" max="8710" width="5.625" customWidth="1"/>
    <col min="8711" max="8711" width="6.625" customWidth="1"/>
    <col min="8712" max="8722" width="5.625" customWidth="1"/>
    <col min="8961" max="8961" width="22.625" customWidth="1"/>
    <col min="8962" max="8962" width="13.625" customWidth="1"/>
    <col min="8963" max="8963" width="5.625" customWidth="1"/>
    <col min="8964" max="8964" width="7.625" customWidth="1"/>
    <col min="8965" max="8966" width="5.625" customWidth="1"/>
    <col min="8967" max="8967" width="6.625" customWidth="1"/>
    <col min="8968" max="8978" width="5.625" customWidth="1"/>
    <col min="9217" max="9217" width="22.625" customWidth="1"/>
    <col min="9218" max="9218" width="13.625" customWidth="1"/>
    <col min="9219" max="9219" width="5.625" customWidth="1"/>
    <col min="9220" max="9220" width="7.625" customWidth="1"/>
    <col min="9221" max="9222" width="5.625" customWidth="1"/>
    <col min="9223" max="9223" width="6.625" customWidth="1"/>
    <col min="9224" max="9234" width="5.625" customWidth="1"/>
    <col min="9473" max="9473" width="22.625" customWidth="1"/>
    <col min="9474" max="9474" width="13.625" customWidth="1"/>
    <col min="9475" max="9475" width="5.625" customWidth="1"/>
    <col min="9476" max="9476" width="7.625" customWidth="1"/>
    <col min="9477" max="9478" width="5.625" customWidth="1"/>
    <col min="9479" max="9479" width="6.625" customWidth="1"/>
    <col min="9480" max="9490" width="5.625" customWidth="1"/>
    <col min="9729" max="9729" width="22.625" customWidth="1"/>
    <col min="9730" max="9730" width="13.625" customWidth="1"/>
    <col min="9731" max="9731" width="5.625" customWidth="1"/>
    <col min="9732" max="9732" width="7.625" customWidth="1"/>
    <col min="9733" max="9734" width="5.625" customWidth="1"/>
    <col min="9735" max="9735" width="6.625" customWidth="1"/>
    <col min="9736" max="9746" width="5.625" customWidth="1"/>
    <col min="9985" max="9985" width="22.625" customWidth="1"/>
    <col min="9986" max="9986" width="13.625" customWidth="1"/>
    <col min="9987" max="9987" width="5.625" customWidth="1"/>
    <col min="9988" max="9988" width="7.625" customWidth="1"/>
    <col min="9989" max="9990" width="5.625" customWidth="1"/>
    <col min="9991" max="9991" width="6.625" customWidth="1"/>
    <col min="9992" max="10002" width="5.625" customWidth="1"/>
    <col min="10241" max="10241" width="22.625" customWidth="1"/>
    <col min="10242" max="10242" width="13.625" customWidth="1"/>
    <col min="10243" max="10243" width="5.625" customWidth="1"/>
    <col min="10244" max="10244" width="7.625" customWidth="1"/>
    <col min="10245" max="10246" width="5.625" customWidth="1"/>
    <col min="10247" max="10247" width="6.625" customWidth="1"/>
    <col min="10248" max="10258" width="5.625" customWidth="1"/>
    <col min="10497" max="10497" width="22.625" customWidth="1"/>
    <col min="10498" max="10498" width="13.625" customWidth="1"/>
    <col min="10499" max="10499" width="5.625" customWidth="1"/>
    <col min="10500" max="10500" width="7.625" customWidth="1"/>
    <col min="10501" max="10502" width="5.625" customWidth="1"/>
    <col min="10503" max="10503" width="6.625" customWidth="1"/>
    <col min="10504" max="10514" width="5.625" customWidth="1"/>
    <col min="10753" max="10753" width="22.625" customWidth="1"/>
    <col min="10754" max="10754" width="13.625" customWidth="1"/>
    <col min="10755" max="10755" width="5.625" customWidth="1"/>
    <col min="10756" max="10756" width="7.625" customWidth="1"/>
    <col min="10757" max="10758" width="5.625" customWidth="1"/>
    <col min="10759" max="10759" width="6.625" customWidth="1"/>
    <col min="10760" max="10770" width="5.625" customWidth="1"/>
    <col min="11009" max="11009" width="22.625" customWidth="1"/>
    <col min="11010" max="11010" width="13.625" customWidth="1"/>
    <col min="11011" max="11011" width="5.625" customWidth="1"/>
    <col min="11012" max="11012" width="7.625" customWidth="1"/>
    <col min="11013" max="11014" width="5.625" customWidth="1"/>
    <col min="11015" max="11015" width="6.625" customWidth="1"/>
    <col min="11016" max="11026" width="5.625" customWidth="1"/>
    <col min="11265" max="11265" width="22.625" customWidth="1"/>
    <col min="11266" max="11266" width="13.625" customWidth="1"/>
    <col min="11267" max="11267" width="5.625" customWidth="1"/>
    <col min="11268" max="11268" width="7.625" customWidth="1"/>
    <col min="11269" max="11270" width="5.625" customWidth="1"/>
    <col min="11271" max="11271" width="6.625" customWidth="1"/>
    <col min="11272" max="11282" width="5.625" customWidth="1"/>
    <col min="11521" max="11521" width="22.625" customWidth="1"/>
    <col min="11522" max="11522" width="13.625" customWidth="1"/>
    <col min="11523" max="11523" width="5.625" customWidth="1"/>
    <col min="11524" max="11524" width="7.625" customWidth="1"/>
    <col min="11525" max="11526" width="5.625" customWidth="1"/>
    <col min="11527" max="11527" width="6.625" customWidth="1"/>
    <col min="11528" max="11538" width="5.625" customWidth="1"/>
    <col min="11777" max="11777" width="22.625" customWidth="1"/>
    <col min="11778" max="11778" width="13.625" customWidth="1"/>
    <col min="11779" max="11779" width="5.625" customWidth="1"/>
    <col min="11780" max="11780" width="7.625" customWidth="1"/>
    <col min="11781" max="11782" width="5.625" customWidth="1"/>
    <col min="11783" max="11783" width="6.625" customWidth="1"/>
    <col min="11784" max="11794" width="5.625" customWidth="1"/>
    <col min="12033" max="12033" width="22.625" customWidth="1"/>
    <col min="12034" max="12034" width="13.625" customWidth="1"/>
    <col min="12035" max="12035" width="5.625" customWidth="1"/>
    <col min="12036" max="12036" width="7.625" customWidth="1"/>
    <col min="12037" max="12038" width="5.625" customWidth="1"/>
    <col min="12039" max="12039" width="6.625" customWidth="1"/>
    <col min="12040" max="12050" width="5.625" customWidth="1"/>
    <col min="12289" max="12289" width="22.625" customWidth="1"/>
    <col min="12290" max="12290" width="13.625" customWidth="1"/>
    <col min="12291" max="12291" width="5.625" customWidth="1"/>
    <col min="12292" max="12292" width="7.625" customWidth="1"/>
    <col min="12293" max="12294" width="5.625" customWidth="1"/>
    <col min="12295" max="12295" width="6.625" customWidth="1"/>
    <col min="12296" max="12306" width="5.625" customWidth="1"/>
    <col min="12545" max="12545" width="22.625" customWidth="1"/>
    <col min="12546" max="12546" width="13.625" customWidth="1"/>
    <col min="12547" max="12547" width="5.625" customWidth="1"/>
    <col min="12548" max="12548" width="7.625" customWidth="1"/>
    <col min="12549" max="12550" width="5.625" customWidth="1"/>
    <col min="12551" max="12551" width="6.625" customWidth="1"/>
    <col min="12552" max="12562" width="5.625" customWidth="1"/>
    <col min="12801" max="12801" width="22.625" customWidth="1"/>
    <col min="12802" max="12802" width="13.625" customWidth="1"/>
    <col min="12803" max="12803" width="5.625" customWidth="1"/>
    <col min="12804" max="12804" width="7.625" customWidth="1"/>
    <col min="12805" max="12806" width="5.625" customWidth="1"/>
    <col min="12807" max="12807" width="6.625" customWidth="1"/>
    <col min="12808" max="12818" width="5.625" customWidth="1"/>
    <col min="13057" max="13057" width="22.625" customWidth="1"/>
    <col min="13058" max="13058" width="13.625" customWidth="1"/>
    <col min="13059" max="13059" width="5.625" customWidth="1"/>
    <col min="13060" max="13060" width="7.625" customWidth="1"/>
    <col min="13061" max="13062" width="5.625" customWidth="1"/>
    <col min="13063" max="13063" width="6.625" customWidth="1"/>
    <col min="13064" max="13074" width="5.625" customWidth="1"/>
    <col min="13313" max="13313" width="22.625" customWidth="1"/>
    <col min="13314" max="13314" width="13.625" customWidth="1"/>
    <col min="13315" max="13315" width="5.625" customWidth="1"/>
    <col min="13316" max="13316" width="7.625" customWidth="1"/>
    <col min="13317" max="13318" width="5.625" customWidth="1"/>
    <col min="13319" max="13319" width="6.625" customWidth="1"/>
    <col min="13320" max="13330" width="5.625" customWidth="1"/>
    <col min="13569" max="13569" width="22.625" customWidth="1"/>
    <col min="13570" max="13570" width="13.625" customWidth="1"/>
    <col min="13571" max="13571" width="5.625" customWidth="1"/>
    <col min="13572" max="13572" width="7.625" customWidth="1"/>
    <col min="13573" max="13574" width="5.625" customWidth="1"/>
    <col min="13575" max="13575" width="6.625" customWidth="1"/>
    <col min="13576" max="13586" width="5.625" customWidth="1"/>
    <col min="13825" max="13825" width="22.625" customWidth="1"/>
    <col min="13826" max="13826" width="13.625" customWidth="1"/>
    <col min="13827" max="13827" width="5.625" customWidth="1"/>
    <col min="13828" max="13828" width="7.625" customWidth="1"/>
    <col min="13829" max="13830" width="5.625" customWidth="1"/>
    <col min="13831" max="13831" width="6.625" customWidth="1"/>
    <col min="13832" max="13842" width="5.625" customWidth="1"/>
    <col min="14081" max="14081" width="22.625" customWidth="1"/>
    <col min="14082" max="14082" width="13.625" customWidth="1"/>
    <col min="14083" max="14083" width="5.625" customWidth="1"/>
    <col min="14084" max="14084" width="7.625" customWidth="1"/>
    <col min="14085" max="14086" width="5.625" customWidth="1"/>
    <col min="14087" max="14087" width="6.625" customWidth="1"/>
    <col min="14088" max="14098" width="5.625" customWidth="1"/>
    <col min="14337" max="14337" width="22.625" customWidth="1"/>
    <col min="14338" max="14338" width="13.625" customWidth="1"/>
    <col min="14339" max="14339" width="5.625" customWidth="1"/>
    <col min="14340" max="14340" width="7.625" customWidth="1"/>
    <col min="14341" max="14342" width="5.625" customWidth="1"/>
    <col min="14343" max="14343" width="6.625" customWidth="1"/>
    <col min="14344" max="14354" width="5.625" customWidth="1"/>
    <col min="14593" max="14593" width="22.625" customWidth="1"/>
    <col min="14594" max="14594" width="13.625" customWidth="1"/>
    <col min="14595" max="14595" width="5.625" customWidth="1"/>
    <col min="14596" max="14596" width="7.625" customWidth="1"/>
    <col min="14597" max="14598" width="5.625" customWidth="1"/>
    <col min="14599" max="14599" width="6.625" customWidth="1"/>
    <col min="14600" max="14610" width="5.625" customWidth="1"/>
    <col min="14849" max="14849" width="22.625" customWidth="1"/>
    <col min="14850" max="14850" width="13.625" customWidth="1"/>
    <col min="14851" max="14851" width="5.625" customWidth="1"/>
    <col min="14852" max="14852" width="7.625" customWidth="1"/>
    <col min="14853" max="14854" width="5.625" customWidth="1"/>
    <col min="14855" max="14855" width="6.625" customWidth="1"/>
    <col min="14856" max="14866" width="5.625" customWidth="1"/>
    <col min="15105" max="15105" width="22.625" customWidth="1"/>
    <col min="15106" max="15106" width="13.625" customWidth="1"/>
    <col min="15107" max="15107" width="5.625" customWidth="1"/>
    <col min="15108" max="15108" width="7.625" customWidth="1"/>
    <col min="15109" max="15110" width="5.625" customWidth="1"/>
    <col min="15111" max="15111" width="6.625" customWidth="1"/>
    <col min="15112" max="15122" width="5.625" customWidth="1"/>
    <col min="15361" max="15361" width="22.625" customWidth="1"/>
    <col min="15362" max="15362" width="13.625" customWidth="1"/>
    <col min="15363" max="15363" width="5.625" customWidth="1"/>
    <col min="15364" max="15364" width="7.625" customWidth="1"/>
    <col min="15365" max="15366" width="5.625" customWidth="1"/>
    <col min="15367" max="15367" width="6.625" customWidth="1"/>
    <col min="15368" max="15378" width="5.625" customWidth="1"/>
    <col min="15617" max="15617" width="22.625" customWidth="1"/>
    <col min="15618" max="15618" width="13.625" customWidth="1"/>
    <col min="15619" max="15619" width="5.625" customWidth="1"/>
    <col min="15620" max="15620" width="7.625" customWidth="1"/>
    <col min="15621" max="15622" width="5.625" customWidth="1"/>
    <col min="15623" max="15623" width="6.625" customWidth="1"/>
    <col min="15624" max="15634" width="5.625" customWidth="1"/>
    <col min="15873" max="15873" width="22.625" customWidth="1"/>
    <col min="15874" max="15874" width="13.625" customWidth="1"/>
    <col min="15875" max="15875" width="5.625" customWidth="1"/>
    <col min="15876" max="15876" width="7.625" customWidth="1"/>
    <col min="15877" max="15878" width="5.625" customWidth="1"/>
    <col min="15879" max="15879" width="6.625" customWidth="1"/>
    <col min="15880" max="15890" width="5.625" customWidth="1"/>
    <col min="16129" max="16129" width="22.625" customWidth="1"/>
    <col min="16130" max="16130" width="13.625" customWidth="1"/>
    <col min="16131" max="16131" width="5.625" customWidth="1"/>
    <col min="16132" max="16132" width="7.625" customWidth="1"/>
    <col min="16133" max="16134" width="5.625" customWidth="1"/>
    <col min="16135" max="16135" width="6.625" customWidth="1"/>
    <col min="16136" max="16146" width="5.625" customWidth="1"/>
  </cols>
  <sheetData>
    <row r="1" spans="1:22" ht="20.100000000000001" customHeight="1" x14ac:dyDescent="0.35">
      <c r="A1" s="29" t="s">
        <v>665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"/>
    </row>
    <row r="2" spans="1:22" s="264" customFormat="1" ht="21" x14ac:dyDescent="0.35">
      <c r="A2" s="764" t="s">
        <v>668</v>
      </c>
      <c r="B2" s="764"/>
      <c r="C2" s="764"/>
      <c r="D2" s="764"/>
      <c r="E2" s="764"/>
      <c r="F2" s="764"/>
      <c r="G2" s="764"/>
      <c r="H2" s="764"/>
      <c r="I2" s="764"/>
      <c r="J2" s="764"/>
      <c r="K2" s="764"/>
      <c r="L2" s="764"/>
      <c r="M2" s="764"/>
      <c r="N2" s="764"/>
      <c r="O2" s="764"/>
      <c r="P2" s="265"/>
      <c r="Q2" s="265"/>
      <c r="R2" s="265"/>
      <c r="S2" s="265"/>
      <c r="T2" s="265"/>
      <c r="U2" s="265"/>
      <c r="V2" s="265"/>
    </row>
    <row r="3" spans="1:22" s="78" customFormat="1" ht="13.5" x14ac:dyDescent="0.25">
      <c r="A3" s="735"/>
      <c r="B3" s="735"/>
      <c r="C3" s="1161" t="s">
        <v>292</v>
      </c>
      <c r="D3" s="1161"/>
      <c r="E3" s="1161"/>
      <c r="F3" s="1161"/>
      <c r="G3" s="1161"/>
      <c r="H3" s="1161"/>
      <c r="I3" s="1161"/>
      <c r="J3" s="1161"/>
      <c r="K3" s="1161"/>
      <c r="L3" s="1161"/>
      <c r="M3" s="1161"/>
      <c r="N3" s="1161"/>
      <c r="O3" s="1161"/>
      <c r="P3" s="1161"/>
      <c r="Q3" s="1161"/>
      <c r="R3" s="1161"/>
    </row>
    <row r="4" spans="1:22" s="78" customFormat="1" ht="13.5" x14ac:dyDescent="0.25">
      <c r="A4" s="277"/>
      <c r="B4" s="277"/>
      <c r="C4" s="1162" t="s">
        <v>293</v>
      </c>
      <c r="D4" s="1162"/>
      <c r="E4" s="1162"/>
      <c r="F4" s="1162" t="s">
        <v>294</v>
      </c>
      <c r="G4" s="1162"/>
      <c r="H4" s="1162"/>
      <c r="I4" s="1159" t="s">
        <v>66</v>
      </c>
      <c r="J4" s="1159"/>
      <c r="K4" s="1162" t="s">
        <v>67</v>
      </c>
      <c r="L4" s="1162"/>
      <c r="M4" s="1162"/>
      <c r="N4" s="1162" t="s">
        <v>68</v>
      </c>
      <c r="O4" s="1162"/>
      <c r="P4" s="1162"/>
      <c r="Q4" s="277" t="s">
        <v>69</v>
      </c>
      <c r="R4" s="735" t="s">
        <v>295</v>
      </c>
    </row>
    <row r="5" spans="1:22" s="78" customFormat="1" ht="13.5" x14ac:dyDescent="0.25">
      <c r="A5" s="303"/>
      <c r="B5" s="40" t="s">
        <v>92</v>
      </c>
      <c r="C5" s="304"/>
      <c r="D5" s="305"/>
      <c r="E5" s="902"/>
      <c r="F5" s="1158" t="s">
        <v>296</v>
      </c>
      <c r="G5" s="1158"/>
      <c r="H5" s="1158"/>
      <c r="I5" s="1159" t="s">
        <v>469</v>
      </c>
      <c r="J5" s="1159"/>
      <c r="K5" s="1158" t="s">
        <v>297</v>
      </c>
      <c r="L5" s="1158"/>
      <c r="M5" s="1158"/>
      <c r="N5" s="1158" t="s">
        <v>298</v>
      </c>
      <c r="O5" s="1158"/>
      <c r="P5" s="1158"/>
      <c r="Q5" s="277" t="s">
        <v>299</v>
      </c>
      <c r="R5" s="277" t="s">
        <v>249</v>
      </c>
    </row>
    <row r="6" spans="1:22" s="308" customFormat="1" ht="13.5" x14ac:dyDescent="0.25">
      <c r="A6" s="277"/>
      <c r="B6" s="40" t="s">
        <v>147</v>
      </c>
      <c r="C6" s="738" t="s">
        <v>62</v>
      </c>
      <c r="D6" s="738" t="s">
        <v>62</v>
      </c>
      <c r="E6" s="738" t="s">
        <v>62</v>
      </c>
      <c r="F6" s="738" t="s">
        <v>300</v>
      </c>
      <c r="G6" s="738" t="s">
        <v>300</v>
      </c>
      <c r="H6" s="738" t="s">
        <v>301</v>
      </c>
      <c r="I6" s="1160" t="s">
        <v>470</v>
      </c>
      <c r="J6" s="1160"/>
      <c r="K6" s="302" t="s">
        <v>71</v>
      </c>
      <c r="L6" s="302" t="s">
        <v>302</v>
      </c>
      <c r="M6" s="302" t="s">
        <v>303</v>
      </c>
      <c r="N6" s="302" t="s">
        <v>304</v>
      </c>
      <c r="O6" s="277" t="s">
        <v>249</v>
      </c>
      <c r="P6" s="277" t="s">
        <v>305</v>
      </c>
      <c r="Q6" s="277" t="s">
        <v>306</v>
      </c>
      <c r="R6" s="277" t="s">
        <v>299</v>
      </c>
    </row>
    <row r="7" spans="1:22" s="308" customFormat="1" ht="13.5" x14ac:dyDescent="0.25">
      <c r="A7" s="277"/>
      <c r="B7" s="40" t="s">
        <v>161</v>
      </c>
      <c r="C7" s="302" t="s">
        <v>257</v>
      </c>
      <c r="D7" s="302" t="s">
        <v>266</v>
      </c>
      <c r="E7" s="302" t="s">
        <v>259</v>
      </c>
      <c r="F7" s="302" t="s">
        <v>249</v>
      </c>
      <c r="G7" s="302" t="s">
        <v>307</v>
      </c>
      <c r="H7" s="302" t="s">
        <v>254</v>
      </c>
      <c r="I7" s="752"/>
      <c r="J7" s="752"/>
      <c r="K7" s="302" t="s">
        <v>308</v>
      </c>
      <c r="L7" s="302" t="s">
        <v>309</v>
      </c>
      <c r="M7" s="302" t="s">
        <v>310</v>
      </c>
      <c r="N7" s="302" t="s">
        <v>311</v>
      </c>
      <c r="O7" s="277" t="s">
        <v>254</v>
      </c>
      <c r="P7" s="277" t="s">
        <v>306</v>
      </c>
      <c r="Q7" s="277" t="s">
        <v>312</v>
      </c>
      <c r="R7" s="277" t="s">
        <v>306</v>
      </c>
    </row>
    <row r="8" spans="1:22" s="308" customFormat="1" ht="13.5" x14ac:dyDescent="0.25">
      <c r="A8" s="277" t="s">
        <v>18</v>
      </c>
      <c r="B8" s="277" t="s">
        <v>176</v>
      </c>
      <c r="C8" s="302" t="s">
        <v>265</v>
      </c>
      <c r="D8" s="302" t="s">
        <v>278</v>
      </c>
      <c r="E8" s="302" t="s">
        <v>267</v>
      </c>
      <c r="F8" s="302" t="s">
        <v>313</v>
      </c>
      <c r="G8" s="302" t="s">
        <v>62</v>
      </c>
      <c r="H8" s="302" t="s">
        <v>314</v>
      </c>
      <c r="I8" s="302" t="s">
        <v>10</v>
      </c>
      <c r="J8" s="302" t="s">
        <v>70</v>
      </c>
      <c r="K8" s="302" t="s">
        <v>315</v>
      </c>
      <c r="L8" s="302" t="s">
        <v>316</v>
      </c>
      <c r="M8" s="302" t="s">
        <v>317</v>
      </c>
      <c r="N8" s="302" t="s">
        <v>318</v>
      </c>
      <c r="O8" s="277" t="s">
        <v>262</v>
      </c>
      <c r="P8" s="277" t="s">
        <v>319</v>
      </c>
      <c r="Q8" s="277" t="s">
        <v>320</v>
      </c>
      <c r="R8" s="277" t="s">
        <v>321</v>
      </c>
    </row>
    <row r="9" spans="1:22" s="308" customFormat="1" ht="17.25" customHeight="1" x14ac:dyDescent="0.25">
      <c r="A9" s="277" t="s">
        <v>123</v>
      </c>
      <c r="B9" s="129" t="s">
        <v>191</v>
      </c>
      <c r="C9" s="302" t="s">
        <v>277</v>
      </c>
      <c r="D9" s="302" t="s">
        <v>322</v>
      </c>
      <c r="E9" s="302" t="s">
        <v>279</v>
      </c>
      <c r="F9" s="302" t="s">
        <v>323</v>
      </c>
      <c r="G9" s="302" t="s">
        <v>324</v>
      </c>
      <c r="H9" s="277" t="s">
        <v>62</v>
      </c>
      <c r="I9" s="302" t="s">
        <v>325</v>
      </c>
      <c r="J9" s="302" t="s">
        <v>199</v>
      </c>
      <c r="K9" s="302"/>
      <c r="L9" s="302" t="s">
        <v>326</v>
      </c>
      <c r="M9" s="302" t="s">
        <v>327</v>
      </c>
      <c r="N9" s="302" t="s">
        <v>328</v>
      </c>
      <c r="O9" s="277" t="s">
        <v>329</v>
      </c>
      <c r="P9" s="277" t="s">
        <v>320</v>
      </c>
      <c r="Q9" s="277" t="s">
        <v>330</v>
      </c>
      <c r="R9" s="277" t="s">
        <v>320</v>
      </c>
    </row>
    <row r="10" spans="1:22" s="308" customFormat="1" ht="13.5" x14ac:dyDescent="0.25">
      <c r="A10" s="277"/>
      <c r="B10" s="40" t="s">
        <v>202</v>
      </c>
      <c r="C10" s="302" t="s">
        <v>322</v>
      </c>
      <c r="D10" s="302"/>
      <c r="E10" s="302" t="s">
        <v>322</v>
      </c>
      <c r="F10" s="765"/>
      <c r="G10" s="302" t="s">
        <v>331</v>
      </c>
      <c r="H10" s="302" t="s">
        <v>332</v>
      </c>
      <c r="I10" s="277"/>
      <c r="J10" s="277"/>
      <c r="K10" s="302"/>
      <c r="L10" s="302"/>
      <c r="M10" s="302"/>
      <c r="N10" s="277"/>
      <c r="O10" s="277"/>
      <c r="P10" s="277" t="s">
        <v>333</v>
      </c>
      <c r="Q10" s="277" t="s">
        <v>334</v>
      </c>
      <c r="R10" s="277" t="s">
        <v>330</v>
      </c>
    </row>
    <row r="11" spans="1:22" s="308" customFormat="1" ht="16.5" customHeight="1" x14ac:dyDescent="0.25">
      <c r="A11" s="277"/>
      <c r="B11" s="40" t="s">
        <v>335</v>
      </c>
      <c r="C11" s="302"/>
      <c r="D11" s="302"/>
      <c r="E11" s="302"/>
      <c r="F11" s="302"/>
      <c r="G11" s="302" t="s">
        <v>336</v>
      </c>
      <c r="H11" s="302" t="s">
        <v>323</v>
      </c>
      <c r="I11" s="302"/>
      <c r="J11" s="302"/>
      <c r="K11" s="302"/>
      <c r="L11" s="302"/>
      <c r="M11" s="302"/>
      <c r="N11" s="277"/>
      <c r="O11" s="277"/>
      <c r="P11" s="277"/>
      <c r="Q11" s="277"/>
      <c r="R11" s="277" t="s">
        <v>334</v>
      </c>
    </row>
    <row r="12" spans="1:22" s="308" customFormat="1" ht="16.5" customHeight="1" x14ac:dyDescent="0.25">
      <c r="A12" s="311"/>
      <c r="B12" s="40" t="s">
        <v>215</v>
      </c>
      <c r="C12" s="302"/>
      <c r="D12" s="302"/>
      <c r="E12" s="302"/>
      <c r="F12" s="302"/>
      <c r="G12" s="302" t="s">
        <v>329</v>
      </c>
      <c r="H12" s="302"/>
      <c r="I12" s="302"/>
      <c r="J12" s="302"/>
      <c r="K12" s="302"/>
      <c r="L12" s="302"/>
      <c r="M12" s="302"/>
      <c r="N12" s="277"/>
      <c r="O12" s="277"/>
      <c r="P12" s="277"/>
      <c r="Q12" s="277"/>
      <c r="R12" s="311"/>
    </row>
    <row r="13" spans="1:22" s="308" customFormat="1" ht="16.5" customHeight="1" x14ac:dyDescent="0.25">
      <c r="A13" s="766"/>
      <c r="B13" s="280" t="s">
        <v>218</v>
      </c>
      <c r="C13" s="737"/>
      <c r="D13" s="737"/>
      <c r="E13" s="737"/>
      <c r="F13" s="737"/>
      <c r="G13" s="737" t="s">
        <v>323</v>
      </c>
      <c r="H13" s="737"/>
      <c r="I13" s="737"/>
      <c r="J13" s="737"/>
      <c r="K13" s="737"/>
      <c r="L13" s="737"/>
      <c r="M13" s="737"/>
      <c r="N13" s="736"/>
      <c r="O13" s="736"/>
      <c r="P13" s="736"/>
      <c r="Q13" s="736"/>
      <c r="R13" s="736"/>
    </row>
    <row r="14" spans="1:22" s="37" customFormat="1" ht="15" customHeight="1" x14ac:dyDescent="0.25">
      <c r="A14" s="292" t="s">
        <v>26</v>
      </c>
      <c r="B14" s="767">
        <v>88</v>
      </c>
      <c r="C14" s="767">
        <v>5</v>
      </c>
      <c r="D14" s="767">
        <v>11</v>
      </c>
      <c r="E14" s="767">
        <v>7</v>
      </c>
      <c r="F14" s="767">
        <v>4</v>
      </c>
      <c r="G14" s="767">
        <v>4</v>
      </c>
      <c r="H14" s="767">
        <v>4</v>
      </c>
      <c r="I14" s="845">
        <v>82</v>
      </c>
      <c r="J14" s="846">
        <v>723</v>
      </c>
      <c r="K14" s="767">
        <v>43</v>
      </c>
      <c r="L14" s="767">
        <v>23</v>
      </c>
      <c r="M14" s="767">
        <v>25</v>
      </c>
      <c r="N14" s="767">
        <v>12</v>
      </c>
      <c r="O14" s="767">
        <v>4</v>
      </c>
      <c r="P14" s="767">
        <v>7</v>
      </c>
      <c r="Q14" s="767">
        <v>0</v>
      </c>
      <c r="R14" s="767">
        <v>3</v>
      </c>
    </row>
    <row r="15" spans="1:22" s="37" customFormat="1" ht="15" customHeight="1" x14ac:dyDescent="0.25">
      <c r="A15" s="294" t="s">
        <v>132</v>
      </c>
      <c r="B15" s="472"/>
      <c r="C15" s="472"/>
      <c r="D15" s="472"/>
      <c r="E15" s="472"/>
      <c r="F15" s="472"/>
      <c r="G15" s="472"/>
      <c r="H15" s="472"/>
      <c r="I15" s="847"/>
      <c r="J15" s="848"/>
      <c r="K15" s="472"/>
      <c r="L15" s="472"/>
      <c r="M15" s="472"/>
      <c r="N15" s="475"/>
      <c r="O15" s="475"/>
      <c r="P15" s="472"/>
      <c r="Q15" s="472"/>
      <c r="R15" s="472"/>
    </row>
    <row r="16" spans="1:22" ht="15" customHeight="1" x14ac:dyDescent="0.25">
      <c r="A16" s="297" t="s">
        <v>27</v>
      </c>
      <c r="B16" s="471">
        <v>29</v>
      </c>
      <c r="C16" s="471">
        <v>0</v>
      </c>
      <c r="D16" s="471">
        <v>1</v>
      </c>
      <c r="E16" s="471">
        <v>1</v>
      </c>
      <c r="F16" s="471">
        <v>2</v>
      </c>
      <c r="G16" s="471">
        <v>1</v>
      </c>
      <c r="H16" s="471">
        <v>1</v>
      </c>
      <c r="I16" s="849">
        <v>31</v>
      </c>
      <c r="J16" s="849">
        <v>328</v>
      </c>
      <c r="K16" s="471">
        <v>9</v>
      </c>
      <c r="L16" s="471">
        <v>5</v>
      </c>
      <c r="M16" s="471">
        <v>5</v>
      </c>
      <c r="N16" s="471">
        <v>6</v>
      </c>
      <c r="O16" s="471">
        <v>3</v>
      </c>
      <c r="P16" s="471">
        <v>2</v>
      </c>
      <c r="Q16" s="471">
        <v>0</v>
      </c>
      <c r="R16" s="471">
        <v>2</v>
      </c>
    </row>
    <row r="17" spans="1:18" ht="15" customHeight="1" x14ac:dyDescent="0.25">
      <c r="A17" s="294" t="s">
        <v>133</v>
      </c>
      <c r="B17" s="472"/>
      <c r="C17" s="472"/>
      <c r="D17" s="472"/>
      <c r="E17" s="472"/>
      <c r="F17" s="472"/>
      <c r="G17" s="472"/>
      <c r="H17" s="472"/>
      <c r="I17" s="848"/>
      <c r="J17" s="848"/>
      <c r="K17" s="472"/>
      <c r="L17" s="472"/>
      <c r="M17" s="472"/>
      <c r="N17" s="472"/>
      <c r="O17" s="472"/>
      <c r="P17" s="472"/>
      <c r="Q17" s="472"/>
      <c r="R17" s="472"/>
    </row>
    <row r="18" spans="1:18" ht="15" customHeight="1" x14ac:dyDescent="0.25">
      <c r="A18" s="298" t="s">
        <v>28</v>
      </c>
      <c r="B18" s="465">
        <v>8</v>
      </c>
      <c r="C18" s="465">
        <v>0</v>
      </c>
      <c r="D18" s="465">
        <v>0</v>
      </c>
      <c r="E18" s="465">
        <v>0</v>
      </c>
      <c r="F18" s="465">
        <v>0</v>
      </c>
      <c r="G18" s="465">
        <v>0</v>
      </c>
      <c r="H18" s="465">
        <v>0</v>
      </c>
      <c r="I18" s="850">
        <v>23</v>
      </c>
      <c r="J18" s="850">
        <v>56</v>
      </c>
      <c r="K18" s="465">
        <v>3</v>
      </c>
      <c r="L18" s="465">
        <v>1</v>
      </c>
      <c r="M18" s="465">
        <v>2</v>
      </c>
      <c r="N18" s="465">
        <v>2</v>
      </c>
      <c r="O18" s="465">
        <v>0</v>
      </c>
      <c r="P18" s="465">
        <v>0</v>
      </c>
      <c r="Q18" s="465">
        <v>0</v>
      </c>
      <c r="R18" s="465">
        <v>0</v>
      </c>
    </row>
    <row r="19" spans="1:18" ht="15" customHeight="1" x14ac:dyDescent="0.25">
      <c r="A19" s="294" t="s">
        <v>134</v>
      </c>
      <c r="B19" s="472"/>
      <c r="C19" s="472"/>
      <c r="D19" s="472"/>
      <c r="E19" s="472"/>
      <c r="F19" s="472"/>
      <c r="G19" s="472"/>
      <c r="H19" s="472"/>
      <c r="I19" s="848"/>
      <c r="J19" s="848"/>
      <c r="K19" s="472"/>
      <c r="L19" s="472"/>
      <c r="M19" s="472"/>
      <c r="N19" s="472"/>
      <c r="O19" s="472"/>
      <c r="P19" s="472"/>
      <c r="Q19" s="472"/>
      <c r="R19" s="472"/>
    </row>
    <row r="20" spans="1:18" ht="27" x14ac:dyDescent="0.2">
      <c r="A20" s="301" t="s">
        <v>135</v>
      </c>
      <c r="B20" s="768">
        <v>45</v>
      </c>
      <c r="C20" s="768">
        <v>0</v>
      </c>
      <c r="D20" s="768">
        <v>2</v>
      </c>
      <c r="E20" s="768">
        <v>1</v>
      </c>
      <c r="F20" s="768">
        <v>2</v>
      </c>
      <c r="G20" s="768">
        <v>0</v>
      </c>
      <c r="H20" s="768">
        <v>2</v>
      </c>
      <c r="I20" s="851">
        <v>60</v>
      </c>
      <c r="J20" s="851">
        <v>907</v>
      </c>
      <c r="K20" s="768">
        <v>15</v>
      </c>
      <c r="L20" s="768">
        <v>10</v>
      </c>
      <c r="M20" s="768">
        <v>14</v>
      </c>
      <c r="N20" s="768">
        <v>7</v>
      </c>
      <c r="O20" s="768">
        <v>0</v>
      </c>
      <c r="P20" s="768">
        <v>2</v>
      </c>
      <c r="Q20" s="768">
        <v>0</v>
      </c>
      <c r="R20" s="768">
        <v>0</v>
      </c>
    </row>
    <row r="21" spans="1:18" ht="15" customHeight="1" x14ac:dyDescent="0.25">
      <c r="A21" s="296" t="s">
        <v>136</v>
      </c>
      <c r="B21" s="472"/>
      <c r="C21" s="472"/>
      <c r="D21" s="472"/>
      <c r="E21" s="472"/>
      <c r="F21" s="472"/>
      <c r="G21" s="472"/>
      <c r="H21" s="472"/>
      <c r="I21" s="848"/>
      <c r="J21" s="848"/>
      <c r="K21" s="472"/>
      <c r="L21" s="472"/>
      <c r="M21" s="472"/>
      <c r="N21" s="472"/>
      <c r="O21" s="472"/>
      <c r="P21" s="472"/>
      <c r="Q21" s="472"/>
      <c r="R21" s="472"/>
    </row>
    <row r="22" spans="1:18" ht="15" customHeight="1" x14ac:dyDescent="0.25">
      <c r="A22" s="297" t="s">
        <v>29</v>
      </c>
      <c r="B22" s="471">
        <v>1</v>
      </c>
      <c r="C22" s="471">
        <v>0</v>
      </c>
      <c r="D22" s="471">
        <v>1</v>
      </c>
      <c r="E22" s="471">
        <v>0</v>
      </c>
      <c r="F22" s="471">
        <v>1</v>
      </c>
      <c r="G22" s="471">
        <v>0</v>
      </c>
      <c r="H22" s="471">
        <v>0</v>
      </c>
      <c r="I22" s="849">
        <v>3</v>
      </c>
      <c r="J22" s="849">
        <v>39</v>
      </c>
      <c r="K22" s="471">
        <v>1</v>
      </c>
      <c r="L22" s="471">
        <v>1</v>
      </c>
      <c r="M22" s="471">
        <v>1</v>
      </c>
      <c r="N22" s="471">
        <v>1</v>
      </c>
      <c r="O22" s="471">
        <v>0</v>
      </c>
      <c r="P22" s="471">
        <v>0</v>
      </c>
      <c r="Q22" s="471">
        <v>0</v>
      </c>
      <c r="R22" s="471">
        <v>0</v>
      </c>
    </row>
    <row r="23" spans="1:18" ht="15" customHeight="1" x14ac:dyDescent="0.25">
      <c r="A23" s="294" t="s">
        <v>137</v>
      </c>
      <c r="B23" s="472"/>
      <c r="C23" s="472"/>
      <c r="D23" s="472"/>
      <c r="E23" s="472"/>
      <c r="F23" s="472"/>
      <c r="G23" s="472"/>
      <c r="H23" s="472"/>
      <c r="I23" s="848"/>
      <c r="J23" s="848"/>
      <c r="K23" s="472"/>
      <c r="L23" s="472"/>
      <c r="M23" s="472"/>
      <c r="N23" s="472"/>
      <c r="O23" s="472"/>
      <c r="P23" s="472"/>
      <c r="Q23" s="472"/>
      <c r="R23" s="472"/>
    </row>
    <row r="24" spans="1:18" ht="15" customHeight="1" x14ac:dyDescent="0.25">
      <c r="A24" s="297" t="s">
        <v>138</v>
      </c>
      <c r="B24" s="471">
        <v>1</v>
      </c>
      <c r="C24" s="471">
        <v>0</v>
      </c>
      <c r="D24" s="471">
        <v>0</v>
      </c>
      <c r="E24" s="471">
        <v>0</v>
      </c>
      <c r="F24" s="471">
        <v>0</v>
      </c>
      <c r="G24" s="471">
        <v>0</v>
      </c>
      <c r="H24" s="471">
        <v>0</v>
      </c>
      <c r="I24" s="849">
        <v>6</v>
      </c>
      <c r="J24" s="849">
        <v>26</v>
      </c>
      <c r="K24" s="471">
        <v>1</v>
      </c>
      <c r="L24" s="471">
        <v>0</v>
      </c>
      <c r="M24" s="471">
        <v>0</v>
      </c>
      <c r="N24" s="471">
        <v>0</v>
      </c>
      <c r="O24" s="471">
        <v>0</v>
      </c>
      <c r="P24" s="471">
        <v>0</v>
      </c>
      <c r="Q24" s="471">
        <v>0</v>
      </c>
      <c r="R24" s="471">
        <v>0</v>
      </c>
    </row>
    <row r="25" spans="1:18" ht="15" customHeight="1" x14ac:dyDescent="0.25">
      <c r="A25" s="294" t="s">
        <v>139</v>
      </c>
      <c r="B25" s="472"/>
      <c r="C25" s="472"/>
      <c r="D25" s="472"/>
      <c r="E25" s="472"/>
      <c r="F25" s="472"/>
      <c r="G25" s="472"/>
      <c r="H25" s="472"/>
      <c r="I25" s="472"/>
      <c r="J25" s="472"/>
      <c r="K25" s="472"/>
      <c r="L25" s="472"/>
      <c r="M25" s="472"/>
      <c r="N25" s="472"/>
      <c r="O25" s="472"/>
      <c r="P25" s="472"/>
      <c r="Q25" s="472"/>
      <c r="R25" s="472"/>
    </row>
    <row r="26" spans="1:18" ht="27" x14ac:dyDescent="0.2">
      <c r="A26" s="301" t="s">
        <v>140</v>
      </c>
      <c r="B26" s="768">
        <v>13</v>
      </c>
      <c r="C26" s="768">
        <v>0</v>
      </c>
      <c r="D26" s="768">
        <v>0</v>
      </c>
      <c r="E26" s="768">
        <v>0</v>
      </c>
      <c r="F26" s="768">
        <v>0</v>
      </c>
      <c r="G26" s="768">
        <v>1</v>
      </c>
      <c r="H26" s="768">
        <v>0</v>
      </c>
      <c r="I26" s="851">
        <v>18</v>
      </c>
      <c r="J26" s="851">
        <v>116</v>
      </c>
      <c r="K26" s="768">
        <v>5</v>
      </c>
      <c r="L26" s="768">
        <v>3</v>
      </c>
      <c r="M26" s="768">
        <v>3</v>
      </c>
      <c r="N26" s="768">
        <v>2</v>
      </c>
      <c r="O26" s="768">
        <v>1</v>
      </c>
      <c r="P26" s="768">
        <v>2</v>
      </c>
      <c r="Q26" s="768">
        <v>0</v>
      </c>
      <c r="R26" s="768">
        <v>1</v>
      </c>
    </row>
    <row r="27" spans="1:18" ht="27" x14ac:dyDescent="0.2">
      <c r="A27" s="296" t="s">
        <v>141</v>
      </c>
      <c r="B27" s="777"/>
      <c r="C27" s="777"/>
      <c r="D27" s="777"/>
      <c r="E27" s="777"/>
      <c r="F27" s="777"/>
      <c r="G27" s="777"/>
      <c r="H27" s="777"/>
      <c r="I27" s="852"/>
      <c r="J27" s="852"/>
      <c r="K27" s="777"/>
      <c r="L27" s="777"/>
      <c r="M27" s="777"/>
      <c r="N27" s="777"/>
      <c r="O27" s="777"/>
      <c r="P27" s="777"/>
      <c r="Q27" s="777"/>
      <c r="R27" s="777"/>
    </row>
    <row r="28" spans="1:18" ht="15" customHeight="1" x14ac:dyDescent="0.2">
      <c r="A28" s="297" t="s">
        <v>30</v>
      </c>
      <c r="B28" s="480">
        <v>0</v>
      </c>
      <c r="C28" s="480">
        <v>0</v>
      </c>
      <c r="D28" s="480">
        <v>0</v>
      </c>
      <c r="E28" s="480">
        <v>0</v>
      </c>
      <c r="F28" s="480">
        <v>0</v>
      </c>
      <c r="G28" s="480">
        <v>0</v>
      </c>
      <c r="H28" s="480">
        <v>0</v>
      </c>
      <c r="I28" s="853">
        <v>0</v>
      </c>
      <c r="J28" s="853">
        <v>0</v>
      </c>
      <c r="K28" s="480">
        <v>0</v>
      </c>
      <c r="L28" s="480">
        <v>0</v>
      </c>
      <c r="M28" s="480">
        <v>0</v>
      </c>
      <c r="N28" s="480">
        <v>0</v>
      </c>
      <c r="O28" s="480">
        <v>0</v>
      </c>
      <c r="P28" s="480">
        <v>0</v>
      </c>
      <c r="Q28" s="480">
        <v>0</v>
      </c>
      <c r="R28" s="480">
        <v>0</v>
      </c>
    </row>
    <row r="29" spans="1:18" ht="15" customHeight="1" x14ac:dyDescent="0.2">
      <c r="A29" s="299" t="s">
        <v>142</v>
      </c>
      <c r="B29" s="778"/>
      <c r="C29" s="778"/>
      <c r="D29" s="778"/>
      <c r="E29" s="778"/>
      <c r="F29" s="778"/>
      <c r="G29" s="778"/>
      <c r="H29" s="778"/>
      <c r="I29" s="854"/>
      <c r="J29" s="854"/>
      <c r="K29" s="778"/>
      <c r="L29" s="778"/>
      <c r="M29" s="778"/>
      <c r="N29" s="778"/>
      <c r="O29" s="778"/>
      <c r="P29" s="778"/>
      <c r="Q29" s="778"/>
      <c r="R29" s="778"/>
    </row>
  </sheetData>
  <mergeCells count="11">
    <mergeCell ref="C3:R3"/>
    <mergeCell ref="C4:E4"/>
    <mergeCell ref="F4:H4"/>
    <mergeCell ref="I4:J4"/>
    <mergeCell ref="K4:M4"/>
    <mergeCell ref="N4:P4"/>
    <mergeCell ref="F5:H5"/>
    <mergeCell ref="I5:J5"/>
    <mergeCell ref="K5:M5"/>
    <mergeCell ref="N5:P5"/>
    <mergeCell ref="I6:J6"/>
  </mergeCells>
  <pageMargins left="0.39370078740157483" right="0.39370078740157483" top="0.59055118110236227" bottom="0.59055118110236227" header="0.39370078740157483" footer="0.3937007874015748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0"/>
  </sheetPr>
  <dimension ref="A1:V27"/>
  <sheetViews>
    <sheetView topLeftCell="C5" zoomScale="130" zoomScaleNormal="130" workbookViewId="0">
      <selection activeCell="T14" sqref="T14"/>
    </sheetView>
  </sheetViews>
  <sheetFormatPr defaultColWidth="9.25" defaultRowHeight="14.25" x14ac:dyDescent="0.2"/>
  <cols>
    <col min="1" max="1" width="22.625" customWidth="1"/>
    <col min="2" max="2" width="13.625" customWidth="1"/>
    <col min="3" max="3" width="5.625" customWidth="1"/>
    <col min="4" max="4" width="7.625" customWidth="1"/>
    <col min="5" max="6" width="5.625" customWidth="1"/>
    <col min="7" max="7" width="6.625" customWidth="1"/>
    <col min="8" max="18" width="5.625" customWidth="1"/>
    <col min="257" max="257" width="22.625" customWidth="1"/>
    <col min="258" max="258" width="13.625" customWidth="1"/>
    <col min="259" max="259" width="5.625" customWidth="1"/>
    <col min="260" max="260" width="7.625" customWidth="1"/>
    <col min="261" max="262" width="5.625" customWidth="1"/>
    <col min="263" max="263" width="6.625" customWidth="1"/>
    <col min="264" max="274" width="5.625" customWidth="1"/>
    <col min="513" max="513" width="22.625" customWidth="1"/>
    <col min="514" max="514" width="13.625" customWidth="1"/>
    <col min="515" max="515" width="5.625" customWidth="1"/>
    <col min="516" max="516" width="7.625" customWidth="1"/>
    <col min="517" max="518" width="5.625" customWidth="1"/>
    <col min="519" max="519" width="6.625" customWidth="1"/>
    <col min="520" max="530" width="5.625" customWidth="1"/>
    <col min="769" max="769" width="22.625" customWidth="1"/>
    <col min="770" max="770" width="13.625" customWidth="1"/>
    <col min="771" max="771" width="5.625" customWidth="1"/>
    <col min="772" max="772" width="7.625" customWidth="1"/>
    <col min="773" max="774" width="5.625" customWidth="1"/>
    <col min="775" max="775" width="6.625" customWidth="1"/>
    <col min="776" max="786" width="5.625" customWidth="1"/>
    <col min="1025" max="1025" width="22.625" customWidth="1"/>
    <col min="1026" max="1026" width="13.625" customWidth="1"/>
    <col min="1027" max="1027" width="5.625" customWidth="1"/>
    <col min="1028" max="1028" width="7.625" customWidth="1"/>
    <col min="1029" max="1030" width="5.625" customWidth="1"/>
    <col min="1031" max="1031" width="6.625" customWidth="1"/>
    <col min="1032" max="1042" width="5.625" customWidth="1"/>
    <col min="1281" max="1281" width="22.625" customWidth="1"/>
    <col min="1282" max="1282" width="13.625" customWidth="1"/>
    <col min="1283" max="1283" width="5.625" customWidth="1"/>
    <col min="1284" max="1284" width="7.625" customWidth="1"/>
    <col min="1285" max="1286" width="5.625" customWidth="1"/>
    <col min="1287" max="1287" width="6.625" customWidth="1"/>
    <col min="1288" max="1298" width="5.625" customWidth="1"/>
    <col min="1537" max="1537" width="22.625" customWidth="1"/>
    <col min="1538" max="1538" width="13.625" customWidth="1"/>
    <col min="1539" max="1539" width="5.625" customWidth="1"/>
    <col min="1540" max="1540" width="7.625" customWidth="1"/>
    <col min="1541" max="1542" width="5.625" customWidth="1"/>
    <col min="1543" max="1543" width="6.625" customWidth="1"/>
    <col min="1544" max="1554" width="5.625" customWidth="1"/>
    <col min="1793" max="1793" width="22.625" customWidth="1"/>
    <col min="1794" max="1794" width="13.625" customWidth="1"/>
    <col min="1795" max="1795" width="5.625" customWidth="1"/>
    <col min="1796" max="1796" width="7.625" customWidth="1"/>
    <col min="1797" max="1798" width="5.625" customWidth="1"/>
    <col min="1799" max="1799" width="6.625" customWidth="1"/>
    <col min="1800" max="1810" width="5.625" customWidth="1"/>
    <col min="2049" max="2049" width="22.625" customWidth="1"/>
    <col min="2050" max="2050" width="13.625" customWidth="1"/>
    <col min="2051" max="2051" width="5.625" customWidth="1"/>
    <col min="2052" max="2052" width="7.625" customWidth="1"/>
    <col min="2053" max="2054" width="5.625" customWidth="1"/>
    <col min="2055" max="2055" width="6.625" customWidth="1"/>
    <col min="2056" max="2066" width="5.625" customWidth="1"/>
    <col min="2305" max="2305" width="22.625" customWidth="1"/>
    <col min="2306" max="2306" width="13.625" customWidth="1"/>
    <col min="2307" max="2307" width="5.625" customWidth="1"/>
    <col min="2308" max="2308" width="7.625" customWidth="1"/>
    <col min="2309" max="2310" width="5.625" customWidth="1"/>
    <col min="2311" max="2311" width="6.625" customWidth="1"/>
    <col min="2312" max="2322" width="5.625" customWidth="1"/>
    <col min="2561" max="2561" width="22.625" customWidth="1"/>
    <col min="2562" max="2562" width="13.625" customWidth="1"/>
    <col min="2563" max="2563" width="5.625" customWidth="1"/>
    <col min="2564" max="2564" width="7.625" customWidth="1"/>
    <col min="2565" max="2566" width="5.625" customWidth="1"/>
    <col min="2567" max="2567" width="6.625" customWidth="1"/>
    <col min="2568" max="2578" width="5.625" customWidth="1"/>
    <col min="2817" max="2817" width="22.625" customWidth="1"/>
    <col min="2818" max="2818" width="13.625" customWidth="1"/>
    <col min="2819" max="2819" width="5.625" customWidth="1"/>
    <col min="2820" max="2820" width="7.625" customWidth="1"/>
    <col min="2821" max="2822" width="5.625" customWidth="1"/>
    <col min="2823" max="2823" width="6.625" customWidth="1"/>
    <col min="2824" max="2834" width="5.625" customWidth="1"/>
    <col min="3073" max="3073" width="22.625" customWidth="1"/>
    <col min="3074" max="3074" width="13.625" customWidth="1"/>
    <col min="3075" max="3075" width="5.625" customWidth="1"/>
    <col min="3076" max="3076" width="7.625" customWidth="1"/>
    <col min="3077" max="3078" width="5.625" customWidth="1"/>
    <col min="3079" max="3079" width="6.625" customWidth="1"/>
    <col min="3080" max="3090" width="5.625" customWidth="1"/>
    <col min="3329" max="3329" width="22.625" customWidth="1"/>
    <col min="3330" max="3330" width="13.625" customWidth="1"/>
    <col min="3331" max="3331" width="5.625" customWidth="1"/>
    <col min="3332" max="3332" width="7.625" customWidth="1"/>
    <col min="3333" max="3334" width="5.625" customWidth="1"/>
    <col min="3335" max="3335" width="6.625" customWidth="1"/>
    <col min="3336" max="3346" width="5.625" customWidth="1"/>
    <col min="3585" max="3585" width="22.625" customWidth="1"/>
    <col min="3586" max="3586" width="13.625" customWidth="1"/>
    <col min="3587" max="3587" width="5.625" customWidth="1"/>
    <col min="3588" max="3588" width="7.625" customWidth="1"/>
    <col min="3589" max="3590" width="5.625" customWidth="1"/>
    <col min="3591" max="3591" width="6.625" customWidth="1"/>
    <col min="3592" max="3602" width="5.625" customWidth="1"/>
    <col min="3841" max="3841" width="22.625" customWidth="1"/>
    <col min="3842" max="3842" width="13.625" customWidth="1"/>
    <col min="3843" max="3843" width="5.625" customWidth="1"/>
    <col min="3844" max="3844" width="7.625" customWidth="1"/>
    <col min="3845" max="3846" width="5.625" customWidth="1"/>
    <col min="3847" max="3847" width="6.625" customWidth="1"/>
    <col min="3848" max="3858" width="5.625" customWidth="1"/>
    <col min="4097" max="4097" width="22.625" customWidth="1"/>
    <col min="4098" max="4098" width="13.625" customWidth="1"/>
    <col min="4099" max="4099" width="5.625" customWidth="1"/>
    <col min="4100" max="4100" width="7.625" customWidth="1"/>
    <col min="4101" max="4102" width="5.625" customWidth="1"/>
    <col min="4103" max="4103" width="6.625" customWidth="1"/>
    <col min="4104" max="4114" width="5.625" customWidth="1"/>
    <col min="4353" max="4353" width="22.625" customWidth="1"/>
    <col min="4354" max="4354" width="13.625" customWidth="1"/>
    <col min="4355" max="4355" width="5.625" customWidth="1"/>
    <col min="4356" max="4356" width="7.625" customWidth="1"/>
    <col min="4357" max="4358" width="5.625" customWidth="1"/>
    <col min="4359" max="4359" width="6.625" customWidth="1"/>
    <col min="4360" max="4370" width="5.625" customWidth="1"/>
    <col min="4609" max="4609" width="22.625" customWidth="1"/>
    <col min="4610" max="4610" width="13.625" customWidth="1"/>
    <col min="4611" max="4611" width="5.625" customWidth="1"/>
    <col min="4612" max="4612" width="7.625" customWidth="1"/>
    <col min="4613" max="4614" width="5.625" customWidth="1"/>
    <col min="4615" max="4615" width="6.625" customWidth="1"/>
    <col min="4616" max="4626" width="5.625" customWidth="1"/>
    <col min="4865" max="4865" width="22.625" customWidth="1"/>
    <col min="4866" max="4866" width="13.625" customWidth="1"/>
    <col min="4867" max="4867" width="5.625" customWidth="1"/>
    <col min="4868" max="4868" width="7.625" customWidth="1"/>
    <col min="4869" max="4870" width="5.625" customWidth="1"/>
    <col min="4871" max="4871" width="6.625" customWidth="1"/>
    <col min="4872" max="4882" width="5.625" customWidth="1"/>
    <col min="5121" max="5121" width="22.625" customWidth="1"/>
    <col min="5122" max="5122" width="13.625" customWidth="1"/>
    <col min="5123" max="5123" width="5.625" customWidth="1"/>
    <col min="5124" max="5124" width="7.625" customWidth="1"/>
    <col min="5125" max="5126" width="5.625" customWidth="1"/>
    <col min="5127" max="5127" width="6.625" customWidth="1"/>
    <col min="5128" max="5138" width="5.625" customWidth="1"/>
    <col min="5377" max="5377" width="22.625" customWidth="1"/>
    <col min="5378" max="5378" width="13.625" customWidth="1"/>
    <col min="5379" max="5379" width="5.625" customWidth="1"/>
    <col min="5380" max="5380" width="7.625" customWidth="1"/>
    <col min="5381" max="5382" width="5.625" customWidth="1"/>
    <col min="5383" max="5383" width="6.625" customWidth="1"/>
    <col min="5384" max="5394" width="5.625" customWidth="1"/>
    <col min="5633" max="5633" width="22.625" customWidth="1"/>
    <col min="5634" max="5634" width="13.625" customWidth="1"/>
    <col min="5635" max="5635" width="5.625" customWidth="1"/>
    <col min="5636" max="5636" width="7.625" customWidth="1"/>
    <col min="5637" max="5638" width="5.625" customWidth="1"/>
    <col min="5639" max="5639" width="6.625" customWidth="1"/>
    <col min="5640" max="5650" width="5.625" customWidth="1"/>
    <col min="5889" max="5889" width="22.625" customWidth="1"/>
    <col min="5890" max="5890" width="13.625" customWidth="1"/>
    <col min="5891" max="5891" width="5.625" customWidth="1"/>
    <col min="5892" max="5892" width="7.625" customWidth="1"/>
    <col min="5893" max="5894" width="5.625" customWidth="1"/>
    <col min="5895" max="5895" width="6.625" customWidth="1"/>
    <col min="5896" max="5906" width="5.625" customWidth="1"/>
    <col min="6145" max="6145" width="22.625" customWidth="1"/>
    <col min="6146" max="6146" width="13.625" customWidth="1"/>
    <col min="6147" max="6147" width="5.625" customWidth="1"/>
    <col min="6148" max="6148" width="7.625" customWidth="1"/>
    <col min="6149" max="6150" width="5.625" customWidth="1"/>
    <col min="6151" max="6151" width="6.625" customWidth="1"/>
    <col min="6152" max="6162" width="5.625" customWidth="1"/>
    <col min="6401" max="6401" width="22.625" customWidth="1"/>
    <col min="6402" max="6402" width="13.625" customWidth="1"/>
    <col min="6403" max="6403" width="5.625" customWidth="1"/>
    <col min="6404" max="6404" width="7.625" customWidth="1"/>
    <col min="6405" max="6406" width="5.625" customWidth="1"/>
    <col min="6407" max="6407" width="6.625" customWidth="1"/>
    <col min="6408" max="6418" width="5.625" customWidth="1"/>
    <col min="6657" max="6657" width="22.625" customWidth="1"/>
    <col min="6658" max="6658" width="13.625" customWidth="1"/>
    <col min="6659" max="6659" width="5.625" customWidth="1"/>
    <col min="6660" max="6660" width="7.625" customWidth="1"/>
    <col min="6661" max="6662" width="5.625" customWidth="1"/>
    <col min="6663" max="6663" width="6.625" customWidth="1"/>
    <col min="6664" max="6674" width="5.625" customWidth="1"/>
    <col min="6913" max="6913" width="22.625" customWidth="1"/>
    <col min="6914" max="6914" width="13.625" customWidth="1"/>
    <col min="6915" max="6915" width="5.625" customWidth="1"/>
    <col min="6916" max="6916" width="7.625" customWidth="1"/>
    <col min="6917" max="6918" width="5.625" customWidth="1"/>
    <col min="6919" max="6919" width="6.625" customWidth="1"/>
    <col min="6920" max="6930" width="5.625" customWidth="1"/>
    <col min="7169" max="7169" width="22.625" customWidth="1"/>
    <col min="7170" max="7170" width="13.625" customWidth="1"/>
    <col min="7171" max="7171" width="5.625" customWidth="1"/>
    <col min="7172" max="7172" width="7.625" customWidth="1"/>
    <col min="7173" max="7174" width="5.625" customWidth="1"/>
    <col min="7175" max="7175" width="6.625" customWidth="1"/>
    <col min="7176" max="7186" width="5.625" customWidth="1"/>
    <col min="7425" max="7425" width="22.625" customWidth="1"/>
    <col min="7426" max="7426" width="13.625" customWidth="1"/>
    <col min="7427" max="7427" width="5.625" customWidth="1"/>
    <col min="7428" max="7428" width="7.625" customWidth="1"/>
    <col min="7429" max="7430" width="5.625" customWidth="1"/>
    <col min="7431" max="7431" width="6.625" customWidth="1"/>
    <col min="7432" max="7442" width="5.625" customWidth="1"/>
    <col min="7681" max="7681" width="22.625" customWidth="1"/>
    <col min="7682" max="7682" width="13.625" customWidth="1"/>
    <col min="7683" max="7683" width="5.625" customWidth="1"/>
    <col min="7684" max="7684" width="7.625" customWidth="1"/>
    <col min="7685" max="7686" width="5.625" customWidth="1"/>
    <col min="7687" max="7687" width="6.625" customWidth="1"/>
    <col min="7688" max="7698" width="5.625" customWidth="1"/>
    <col min="7937" max="7937" width="22.625" customWidth="1"/>
    <col min="7938" max="7938" width="13.625" customWidth="1"/>
    <col min="7939" max="7939" width="5.625" customWidth="1"/>
    <col min="7940" max="7940" width="7.625" customWidth="1"/>
    <col min="7941" max="7942" width="5.625" customWidth="1"/>
    <col min="7943" max="7943" width="6.625" customWidth="1"/>
    <col min="7944" max="7954" width="5.625" customWidth="1"/>
    <col min="8193" max="8193" width="22.625" customWidth="1"/>
    <col min="8194" max="8194" width="13.625" customWidth="1"/>
    <col min="8195" max="8195" width="5.625" customWidth="1"/>
    <col min="8196" max="8196" width="7.625" customWidth="1"/>
    <col min="8197" max="8198" width="5.625" customWidth="1"/>
    <col min="8199" max="8199" width="6.625" customWidth="1"/>
    <col min="8200" max="8210" width="5.625" customWidth="1"/>
    <col min="8449" max="8449" width="22.625" customWidth="1"/>
    <col min="8450" max="8450" width="13.625" customWidth="1"/>
    <col min="8451" max="8451" width="5.625" customWidth="1"/>
    <col min="8452" max="8452" width="7.625" customWidth="1"/>
    <col min="8453" max="8454" width="5.625" customWidth="1"/>
    <col min="8455" max="8455" width="6.625" customWidth="1"/>
    <col min="8456" max="8466" width="5.625" customWidth="1"/>
    <col min="8705" max="8705" width="22.625" customWidth="1"/>
    <col min="8706" max="8706" width="13.625" customWidth="1"/>
    <col min="8707" max="8707" width="5.625" customWidth="1"/>
    <col min="8708" max="8708" width="7.625" customWidth="1"/>
    <col min="8709" max="8710" width="5.625" customWidth="1"/>
    <col min="8711" max="8711" width="6.625" customWidth="1"/>
    <col min="8712" max="8722" width="5.625" customWidth="1"/>
    <col min="8961" max="8961" width="22.625" customWidth="1"/>
    <col min="8962" max="8962" width="13.625" customWidth="1"/>
    <col min="8963" max="8963" width="5.625" customWidth="1"/>
    <col min="8964" max="8964" width="7.625" customWidth="1"/>
    <col min="8965" max="8966" width="5.625" customWidth="1"/>
    <col min="8967" max="8967" width="6.625" customWidth="1"/>
    <col min="8968" max="8978" width="5.625" customWidth="1"/>
    <col min="9217" max="9217" width="22.625" customWidth="1"/>
    <col min="9218" max="9218" width="13.625" customWidth="1"/>
    <col min="9219" max="9219" width="5.625" customWidth="1"/>
    <col min="9220" max="9220" width="7.625" customWidth="1"/>
    <col min="9221" max="9222" width="5.625" customWidth="1"/>
    <col min="9223" max="9223" width="6.625" customWidth="1"/>
    <col min="9224" max="9234" width="5.625" customWidth="1"/>
    <col min="9473" max="9473" width="22.625" customWidth="1"/>
    <col min="9474" max="9474" width="13.625" customWidth="1"/>
    <col min="9475" max="9475" width="5.625" customWidth="1"/>
    <col min="9476" max="9476" width="7.625" customWidth="1"/>
    <col min="9477" max="9478" width="5.625" customWidth="1"/>
    <col min="9479" max="9479" width="6.625" customWidth="1"/>
    <col min="9480" max="9490" width="5.625" customWidth="1"/>
    <col min="9729" max="9729" width="22.625" customWidth="1"/>
    <col min="9730" max="9730" width="13.625" customWidth="1"/>
    <col min="9731" max="9731" width="5.625" customWidth="1"/>
    <col min="9732" max="9732" width="7.625" customWidth="1"/>
    <col min="9733" max="9734" width="5.625" customWidth="1"/>
    <col min="9735" max="9735" width="6.625" customWidth="1"/>
    <col min="9736" max="9746" width="5.625" customWidth="1"/>
    <col min="9985" max="9985" width="22.625" customWidth="1"/>
    <col min="9986" max="9986" width="13.625" customWidth="1"/>
    <col min="9987" max="9987" width="5.625" customWidth="1"/>
    <col min="9988" max="9988" width="7.625" customWidth="1"/>
    <col min="9989" max="9990" width="5.625" customWidth="1"/>
    <col min="9991" max="9991" width="6.625" customWidth="1"/>
    <col min="9992" max="10002" width="5.625" customWidth="1"/>
    <col min="10241" max="10241" width="22.625" customWidth="1"/>
    <col min="10242" max="10242" width="13.625" customWidth="1"/>
    <col min="10243" max="10243" width="5.625" customWidth="1"/>
    <col min="10244" max="10244" width="7.625" customWidth="1"/>
    <col min="10245" max="10246" width="5.625" customWidth="1"/>
    <col min="10247" max="10247" width="6.625" customWidth="1"/>
    <col min="10248" max="10258" width="5.625" customWidth="1"/>
    <col min="10497" max="10497" width="22.625" customWidth="1"/>
    <col min="10498" max="10498" width="13.625" customWidth="1"/>
    <col min="10499" max="10499" width="5.625" customWidth="1"/>
    <col min="10500" max="10500" width="7.625" customWidth="1"/>
    <col min="10501" max="10502" width="5.625" customWidth="1"/>
    <col min="10503" max="10503" width="6.625" customWidth="1"/>
    <col min="10504" max="10514" width="5.625" customWidth="1"/>
    <col min="10753" max="10753" width="22.625" customWidth="1"/>
    <col min="10754" max="10754" width="13.625" customWidth="1"/>
    <col min="10755" max="10755" width="5.625" customWidth="1"/>
    <col min="10756" max="10756" width="7.625" customWidth="1"/>
    <col min="10757" max="10758" width="5.625" customWidth="1"/>
    <col min="10759" max="10759" width="6.625" customWidth="1"/>
    <col min="10760" max="10770" width="5.625" customWidth="1"/>
    <col min="11009" max="11009" width="22.625" customWidth="1"/>
    <col min="11010" max="11010" width="13.625" customWidth="1"/>
    <col min="11011" max="11011" width="5.625" customWidth="1"/>
    <col min="11012" max="11012" width="7.625" customWidth="1"/>
    <col min="11013" max="11014" width="5.625" customWidth="1"/>
    <col min="11015" max="11015" width="6.625" customWidth="1"/>
    <col min="11016" max="11026" width="5.625" customWidth="1"/>
    <col min="11265" max="11265" width="22.625" customWidth="1"/>
    <col min="11266" max="11266" width="13.625" customWidth="1"/>
    <col min="11267" max="11267" width="5.625" customWidth="1"/>
    <col min="11268" max="11268" width="7.625" customWidth="1"/>
    <col min="11269" max="11270" width="5.625" customWidth="1"/>
    <col min="11271" max="11271" width="6.625" customWidth="1"/>
    <col min="11272" max="11282" width="5.625" customWidth="1"/>
    <col min="11521" max="11521" width="22.625" customWidth="1"/>
    <col min="11522" max="11522" width="13.625" customWidth="1"/>
    <col min="11523" max="11523" width="5.625" customWidth="1"/>
    <col min="11524" max="11524" width="7.625" customWidth="1"/>
    <col min="11525" max="11526" width="5.625" customWidth="1"/>
    <col min="11527" max="11527" width="6.625" customWidth="1"/>
    <col min="11528" max="11538" width="5.625" customWidth="1"/>
    <col min="11777" max="11777" width="22.625" customWidth="1"/>
    <col min="11778" max="11778" width="13.625" customWidth="1"/>
    <col min="11779" max="11779" width="5.625" customWidth="1"/>
    <col min="11780" max="11780" width="7.625" customWidth="1"/>
    <col min="11781" max="11782" width="5.625" customWidth="1"/>
    <col min="11783" max="11783" width="6.625" customWidth="1"/>
    <col min="11784" max="11794" width="5.625" customWidth="1"/>
    <col min="12033" max="12033" width="22.625" customWidth="1"/>
    <col min="12034" max="12034" width="13.625" customWidth="1"/>
    <col min="12035" max="12035" width="5.625" customWidth="1"/>
    <col min="12036" max="12036" width="7.625" customWidth="1"/>
    <col min="12037" max="12038" width="5.625" customWidth="1"/>
    <col min="12039" max="12039" width="6.625" customWidth="1"/>
    <col min="12040" max="12050" width="5.625" customWidth="1"/>
    <col min="12289" max="12289" width="22.625" customWidth="1"/>
    <col min="12290" max="12290" width="13.625" customWidth="1"/>
    <col min="12291" max="12291" width="5.625" customWidth="1"/>
    <col min="12292" max="12292" width="7.625" customWidth="1"/>
    <col min="12293" max="12294" width="5.625" customWidth="1"/>
    <col min="12295" max="12295" width="6.625" customWidth="1"/>
    <col min="12296" max="12306" width="5.625" customWidth="1"/>
    <col min="12545" max="12545" width="22.625" customWidth="1"/>
    <col min="12546" max="12546" width="13.625" customWidth="1"/>
    <col min="12547" max="12547" width="5.625" customWidth="1"/>
    <col min="12548" max="12548" width="7.625" customWidth="1"/>
    <col min="12549" max="12550" width="5.625" customWidth="1"/>
    <col min="12551" max="12551" width="6.625" customWidth="1"/>
    <col min="12552" max="12562" width="5.625" customWidth="1"/>
    <col min="12801" max="12801" width="22.625" customWidth="1"/>
    <col min="12802" max="12802" width="13.625" customWidth="1"/>
    <col min="12803" max="12803" width="5.625" customWidth="1"/>
    <col min="12804" max="12804" width="7.625" customWidth="1"/>
    <col min="12805" max="12806" width="5.625" customWidth="1"/>
    <col min="12807" max="12807" width="6.625" customWidth="1"/>
    <col min="12808" max="12818" width="5.625" customWidth="1"/>
    <col min="13057" max="13057" width="22.625" customWidth="1"/>
    <col min="13058" max="13058" width="13.625" customWidth="1"/>
    <col min="13059" max="13059" width="5.625" customWidth="1"/>
    <col min="13060" max="13060" width="7.625" customWidth="1"/>
    <col min="13061" max="13062" width="5.625" customWidth="1"/>
    <col min="13063" max="13063" width="6.625" customWidth="1"/>
    <col min="13064" max="13074" width="5.625" customWidth="1"/>
    <col min="13313" max="13313" width="22.625" customWidth="1"/>
    <col min="13314" max="13314" width="13.625" customWidth="1"/>
    <col min="13315" max="13315" width="5.625" customWidth="1"/>
    <col min="13316" max="13316" width="7.625" customWidth="1"/>
    <col min="13317" max="13318" width="5.625" customWidth="1"/>
    <col min="13319" max="13319" width="6.625" customWidth="1"/>
    <col min="13320" max="13330" width="5.625" customWidth="1"/>
    <col min="13569" max="13569" width="22.625" customWidth="1"/>
    <col min="13570" max="13570" width="13.625" customWidth="1"/>
    <col min="13571" max="13571" width="5.625" customWidth="1"/>
    <col min="13572" max="13572" width="7.625" customWidth="1"/>
    <col min="13573" max="13574" width="5.625" customWidth="1"/>
    <col min="13575" max="13575" width="6.625" customWidth="1"/>
    <col min="13576" max="13586" width="5.625" customWidth="1"/>
    <col min="13825" max="13825" width="22.625" customWidth="1"/>
    <col min="13826" max="13826" width="13.625" customWidth="1"/>
    <col min="13827" max="13827" width="5.625" customWidth="1"/>
    <col min="13828" max="13828" width="7.625" customWidth="1"/>
    <col min="13829" max="13830" width="5.625" customWidth="1"/>
    <col min="13831" max="13831" width="6.625" customWidth="1"/>
    <col min="13832" max="13842" width="5.625" customWidth="1"/>
    <col min="14081" max="14081" width="22.625" customWidth="1"/>
    <col min="14082" max="14082" width="13.625" customWidth="1"/>
    <col min="14083" max="14083" width="5.625" customWidth="1"/>
    <col min="14084" max="14084" width="7.625" customWidth="1"/>
    <col min="14085" max="14086" width="5.625" customWidth="1"/>
    <col min="14087" max="14087" width="6.625" customWidth="1"/>
    <col min="14088" max="14098" width="5.625" customWidth="1"/>
    <col min="14337" max="14337" width="22.625" customWidth="1"/>
    <col min="14338" max="14338" width="13.625" customWidth="1"/>
    <col min="14339" max="14339" width="5.625" customWidth="1"/>
    <col min="14340" max="14340" width="7.625" customWidth="1"/>
    <col min="14341" max="14342" width="5.625" customWidth="1"/>
    <col min="14343" max="14343" width="6.625" customWidth="1"/>
    <col min="14344" max="14354" width="5.625" customWidth="1"/>
    <col min="14593" max="14593" width="22.625" customWidth="1"/>
    <col min="14594" max="14594" width="13.625" customWidth="1"/>
    <col min="14595" max="14595" width="5.625" customWidth="1"/>
    <col min="14596" max="14596" width="7.625" customWidth="1"/>
    <col min="14597" max="14598" width="5.625" customWidth="1"/>
    <col min="14599" max="14599" width="6.625" customWidth="1"/>
    <col min="14600" max="14610" width="5.625" customWidth="1"/>
    <col min="14849" max="14849" width="22.625" customWidth="1"/>
    <col min="14850" max="14850" width="13.625" customWidth="1"/>
    <col min="14851" max="14851" width="5.625" customWidth="1"/>
    <col min="14852" max="14852" width="7.625" customWidth="1"/>
    <col min="14853" max="14854" width="5.625" customWidth="1"/>
    <col min="14855" max="14855" width="6.625" customWidth="1"/>
    <col min="14856" max="14866" width="5.625" customWidth="1"/>
    <col min="15105" max="15105" width="22.625" customWidth="1"/>
    <col min="15106" max="15106" width="13.625" customWidth="1"/>
    <col min="15107" max="15107" width="5.625" customWidth="1"/>
    <col min="15108" max="15108" width="7.625" customWidth="1"/>
    <col min="15109" max="15110" width="5.625" customWidth="1"/>
    <col min="15111" max="15111" width="6.625" customWidth="1"/>
    <col min="15112" max="15122" width="5.625" customWidth="1"/>
    <col min="15361" max="15361" width="22.625" customWidth="1"/>
    <col min="15362" max="15362" width="13.625" customWidth="1"/>
    <col min="15363" max="15363" width="5.625" customWidth="1"/>
    <col min="15364" max="15364" width="7.625" customWidth="1"/>
    <col min="15365" max="15366" width="5.625" customWidth="1"/>
    <col min="15367" max="15367" width="6.625" customWidth="1"/>
    <col min="15368" max="15378" width="5.625" customWidth="1"/>
    <col min="15617" max="15617" width="22.625" customWidth="1"/>
    <col min="15618" max="15618" width="13.625" customWidth="1"/>
    <col min="15619" max="15619" width="5.625" customWidth="1"/>
    <col min="15620" max="15620" width="7.625" customWidth="1"/>
    <col min="15621" max="15622" width="5.625" customWidth="1"/>
    <col min="15623" max="15623" width="6.625" customWidth="1"/>
    <col min="15624" max="15634" width="5.625" customWidth="1"/>
    <col min="15873" max="15873" width="22.625" customWidth="1"/>
    <col min="15874" max="15874" width="13.625" customWidth="1"/>
    <col min="15875" max="15875" width="5.625" customWidth="1"/>
    <col min="15876" max="15876" width="7.625" customWidth="1"/>
    <col min="15877" max="15878" width="5.625" customWidth="1"/>
    <col min="15879" max="15879" width="6.625" customWidth="1"/>
    <col min="15880" max="15890" width="5.625" customWidth="1"/>
    <col min="16129" max="16129" width="22.625" customWidth="1"/>
    <col min="16130" max="16130" width="13.625" customWidth="1"/>
    <col min="16131" max="16131" width="5.625" customWidth="1"/>
    <col min="16132" max="16132" width="7.625" customWidth="1"/>
    <col min="16133" max="16134" width="5.625" customWidth="1"/>
    <col min="16135" max="16135" width="6.625" customWidth="1"/>
    <col min="16136" max="16146" width="5.625" customWidth="1"/>
  </cols>
  <sheetData>
    <row r="1" spans="1:22" ht="20.100000000000001" customHeight="1" x14ac:dyDescent="0.35">
      <c r="A1" s="29" t="s">
        <v>665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"/>
    </row>
    <row r="2" spans="1:22" s="264" customFormat="1" ht="21" x14ac:dyDescent="0.35">
      <c r="A2" s="764" t="s">
        <v>668</v>
      </c>
      <c r="B2" s="764"/>
      <c r="C2" s="764"/>
      <c r="D2" s="764"/>
      <c r="E2" s="764"/>
      <c r="F2" s="764"/>
      <c r="G2" s="764"/>
      <c r="H2" s="764"/>
      <c r="I2" s="764"/>
      <c r="J2" s="764"/>
      <c r="K2" s="764"/>
      <c r="L2" s="764"/>
      <c r="M2" s="764"/>
      <c r="N2" s="764"/>
      <c r="O2" s="764"/>
      <c r="P2" s="265"/>
      <c r="Q2" s="265"/>
      <c r="R2" s="265"/>
      <c r="S2" s="265"/>
      <c r="T2" s="265"/>
      <c r="U2" s="265"/>
      <c r="V2" s="265"/>
    </row>
    <row r="3" spans="1:22" s="78" customFormat="1" ht="13.5" x14ac:dyDescent="0.25">
      <c r="A3" s="735"/>
      <c r="B3" s="735"/>
      <c r="C3" s="1161" t="s">
        <v>292</v>
      </c>
      <c r="D3" s="1161"/>
      <c r="E3" s="1161"/>
      <c r="F3" s="1161"/>
      <c r="G3" s="1161"/>
      <c r="H3" s="1161"/>
      <c r="I3" s="1161"/>
      <c r="J3" s="1161"/>
      <c r="K3" s="1161"/>
      <c r="L3" s="1161"/>
      <c r="M3" s="1161"/>
      <c r="N3" s="1161"/>
      <c r="O3" s="1161"/>
      <c r="P3" s="1161"/>
      <c r="Q3" s="1161"/>
      <c r="R3" s="1161"/>
    </row>
    <row r="4" spans="1:22" s="78" customFormat="1" ht="13.5" x14ac:dyDescent="0.25">
      <c r="A4" s="277"/>
      <c r="B4" s="277"/>
      <c r="C4" s="1162" t="s">
        <v>293</v>
      </c>
      <c r="D4" s="1162"/>
      <c r="E4" s="1162"/>
      <c r="F4" s="1162" t="s">
        <v>294</v>
      </c>
      <c r="G4" s="1162"/>
      <c r="H4" s="1162"/>
      <c r="I4" s="1159" t="s">
        <v>66</v>
      </c>
      <c r="J4" s="1159"/>
      <c r="K4" s="1162" t="s">
        <v>67</v>
      </c>
      <c r="L4" s="1162"/>
      <c r="M4" s="1162"/>
      <c r="N4" s="1162" t="s">
        <v>68</v>
      </c>
      <c r="O4" s="1162"/>
      <c r="P4" s="1162"/>
      <c r="Q4" s="277" t="s">
        <v>69</v>
      </c>
      <c r="R4" s="735" t="s">
        <v>295</v>
      </c>
    </row>
    <row r="5" spans="1:22" s="78" customFormat="1" ht="13.5" x14ac:dyDescent="0.25">
      <c r="A5" s="303"/>
      <c r="B5" s="40" t="s">
        <v>92</v>
      </c>
      <c r="C5" s="304"/>
      <c r="D5" s="305"/>
      <c r="E5" s="902"/>
      <c r="F5" s="1158" t="s">
        <v>296</v>
      </c>
      <c r="G5" s="1158"/>
      <c r="H5" s="1158"/>
      <c r="I5" s="1159" t="s">
        <v>469</v>
      </c>
      <c r="J5" s="1159"/>
      <c r="K5" s="1158" t="s">
        <v>297</v>
      </c>
      <c r="L5" s="1158"/>
      <c r="M5" s="1158"/>
      <c r="N5" s="1158" t="s">
        <v>298</v>
      </c>
      <c r="O5" s="1158"/>
      <c r="P5" s="1158"/>
      <c r="Q5" s="277" t="s">
        <v>299</v>
      </c>
      <c r="R5" s="277" t="s">
        <v>249</v>
      </c>
    </row>
    <row r="6" spans="1:22" s="308" customFormat="1" ht="13.5" x14ac:dyDescent="0.25">
      <c r="A6" s="277"/>
      <c r="B6" s="40" t="s">
        <v>147</v>
      </c>
      <c r="C6" s="738" t="s">
        <v>62</v>
      </c>
      <c r="D6" s="738" t="s">
        <v>62</v>
      </c>
      <c r="E6" s="738" t="s">
        <v>62</v>
      </c>
      <c r="F6" s="738" t="s">
        <v>300</v>
      </c>
      <c r="G6" s="738" t="s">
        <v>300</v>
      </c>
      <c r="H6" s="738" t="s">
        <v>301</v>
      </c>
      <c r="I6" s="1160" t="s">
        <v>470</v>
      </c>
      <c r="J6" s="1160"/>
      <c r="K6" s="302" t="s">
        <v>71</v>
      </c>
      <c r="L6" s="302" t="s">
        <v>302</v>
      </c>
      <c r="M6" s="302" t="s">
        <v>303</v>
      </c>
      <c r="N6" s="302" t="s">
        <v>304</v>
      </c>
      <c r="O6" s="277" t="s">
        <v>249</v>
      </c>
      <c r="P6" s="277" t="s">
        <v>305</v>
      </c>
      <c r="Q6" s="277" t="s">
        <v>306</v>
      </c>
      <c r="R6" s="277" t="s">
        <v>299</v>
      </c>
    </row>
    <row r="7" spans="1:22" s="308" customFormat="1" ht="13.5" x14ac:dyDescent="0.25">
      <c r="A7" s="277"/>
      <c r="B7" s="40" t="s">
        <v>161</v>
      </c>
      <c r="C7" s="302" t="s">
        <v>257</v>
      </c>
      <c r="D7" s="302" t="s">
        <v>266</v>
      </c>
      <c r="E7" s="302" t="s">
        <v>259</v>
      </c>
      <c r="F7" s="302" t="s">
        <v>249</v>
      </c>
      <c r="G7" s="302" t="s">
        <v>307</v>
      </c>
      <c r="H7" s="302" t="s">
        <v>254</v>
      </c>
      <c r="I7" s="752"/>
      <c r="J7" s="752"/>
      <c r="K7" s="302" t="s">
        <v>308</v>
      </c>
      <c r="L7" s="302" t="s">
        <v>309</v>
      </c>
      <c r="M7" s="302" t="s">
        <v>310</v>
      </c>
      <c r="N7" s="302" t="s">
        <v>311</v>
      </c>
      <c r="O7" s="277" t="s">
        <v>254</v>
      </c>
      <c r="P7" s="277" t="s">
        <v>306</v>
      </c>
      <c r="Q7" s="277" t="s">
        <v>312</v>
      </c>
      <c r="R7" s="277" t="s">
        <v>306</v>
      </c>
    </row>
    <row r="8" spans="1:22" s="308" customFormat="1" ht="13.5" x14ac:dyDescent="0.25">
      <c r="A8" s="974" t="s">
        <v>16</v>
      </c>
      <c r="B8" s="277" t="s">
        <v>176</v>
      </c>
      <c r="C8" s="302" t="s">
        <v>265</v>
      </c>
      <c r="D8" s="302" t="s">
        <v>278</v>
      </c>
      <c r="E8" s="302" t="s">
        <v>267</v>
      </c>
      <c r="F8" s="302" t="s">
        <v>313</v>
      </c>
      <c r="G8" s="302" t="s">
        <v>62</v>
      </c>
      <c r="H8" s="302" t="s">
        <v>314</v>
      </c>
      <c r="I8" s="302" t="s">
        <v>10</v>
      </c>
      <c r="J8" s="302" t="s">
        <v>70</v>
      </c>
      <c r="K8" s="302" t="s">
        <v>315</v>
      </c>
      <c r="L8" s="302" t="s">
        <v>316</v>
      </c>
      <c r="M8" s="302" t="s">
        <v>317</v>
      </c>
      <c r="N8" s="302" t="s">
        <v>318</v>
      </c>
      <c r="O8" s="277" t="s">
        <v>262</v>
      </c>
      <c r="P8" s="277" t="s">
        <v>319</v>
      </c>
      <c r="Q8" s="277" t="s">
        <v>320</v>
      </c>
      <c r="R8" s="277" t="s">
        <v>321</v>
      </c>
    </row>
    <row r="9" spans="1:22" s="308" customFormat="1" ht="17.25" customHeight="1" x14ac:dyDescent="0.25">
      <c r="A9" s="975" t="s">
        <v>367</v>
      </c>
      <c r="B9" s="129" t="s">
        <v>191</v>
      </c>
      <c r="C9" s="302" t="s">
        <v>277</v>
      </c>
      <c r="D9" s="302" t="s">
        <v>322</v>
      </c>
      <c r="E9" s="302" t="s">
        <v>279</v>
      </c>
      <c r="F9" s="302" t="s">
        <v>323</v>
      </c>
      <c r="G9" s="302" t="s">
        <v>324</v>
      </c>
      <c r="H9" s="277" t="s">
        <v>62</v>
      </c>
      <c r="I9" s="302" t="s">
        <v>325</v>
      </c>
      <c r="J9" s="302" t="s">
        <v>199</v>
      </c>
      <c r="K9" s="302"/>
      <c r="L9" s="302" t="s">
        <v>326</v>
      </c>
      <c r="M9" s="302" t="s">
        <v>327</v>
      </c>
      <c r="N9" s="302" t="s">
        <v>328</v>
      </c>
      <c r="O9" s="277" t="s">
        <v>329</v>
      </c>
      <c r="P9" s="277" t="s">
        <v>320</v>
      </c>
      <c r="Q9" s="277" t="s">
        <v>330</v>
      </c>
      <c r="R9" s="277" t="s">
        <v>320</v>
      </c>
    </row>
    <row r="10" spans="1:22" s="308" customFormat="1" ht="13.5" x14ac:dyDescent="0.25">
      <c r="A10" s="277"/>
      <c r="B10" s="40" t="s">
        <v>202</v>
      </c>
      <c r="C10" s="302" t="s">
        <v>322</v>
      </c>
      <c r="D10" s="302"/>
      <c r="E10" s="302" t="s">
        <v>322</v>
      </c>
      <c r="F10" s="765"/>
      <c r="G10" s="302" t="s">
        <v>331</v>
      </c>
      <c r="H10" s="302" t="s">
        <v>332</v>
      </c>
      <c r="I10" s="277"/>
      <c r="J10" s="277"/>
      <c r="K10" s="302"/>
      <c r="L10" s="302"/>
      <c r="M10" s="302"/>
      <c r="N10" s="277"/>
      <c r="O10" s="277"/>
      <c r="P10" s="277" t="s">
        <v>333</v>
      </c>
      <c r="Q10" s="277" t="s">
        <v>334</v>
      </c>
      <c r="R10" s="277" t="s">
        <v>330</v>
      </c>
    </row>
    <row r="11" spans="1:22" s="308" customFormat="1" ht="16.5" customHeight="1" x14ac:dyDescent="0.25">
      <c r="A11" s="277"/>
      <c r="B11" s="40" t="s">
        <v>335</v>
      </c>
      <c r="C11" s="302"/>
      <c r="D11" s="302"/>
      <c r="E11" s="302"/>
      <c r="F11" s="302"/>
      <c r="G11" s="302" t="s">
        <v>336</v>
      </c>
      <c r="H11" s="302" t="s">
        <v>323</v>
      </c>
      <c r="I11" s="302"/>
      <c r="J11" s="302"/>
      <c r="K11" s="302"/>
      <c r="L11" s="302"/>
      <c r="M11" s="302"/>
      <c r="N11" s="277"/>
      <c r="O11" s="277"/>
      <c r="P11" s="277"/>
      <c r="Q11" s="277"/>
      <c r="R11" s="277" t="s">
        <v>334</v>
      </c>
    </row>
    <row r="12" spans="1:22" s="308" customFormat="1" ht="16.5" customHeight="1" x14ac:dyDescent="0.25">
      <c r="A12" s="311"/>
      <c r="B12" s="40" t="s">
        <v>215</v>
      </c>
      <c r="C12" s="302"/>
      <c r="D12" s="302"/>
      <c r="E12" s="302"/>
      <c r="F12" s="302"/>
      <c r="G12" s="302" t="s">
        <v>329</v>
      </c>
      <c r="H12" s="302"/>
      <c r="I12" s="302"/>
      <c r="J12" s="302"/>
      <c r="K12" s="302"/>
      <c r="L12" s="302"/>
      <c r="M12" s="302"/>
      <c r="N12" s="277"/>
      <c r="O12" s="277"/>
      <c r="P12" s="277"/>
      <c r="Q12" s="277"/>
      <c r="R12" s="311"/>
    </row>
    <row r="13" spans="1:22" s="308" customFormat="1" ht="16.5" customHeight="1" x14ac:dyDescent="0.25">
      <c r="A13" s="766"/>
      <c r="B13" s="280" t="s">
        <v>218</v>
      </c>
      <c r="C13" s="737"/>
      <c r="D13" s="737"/>
      <c r="E13" s="737"/>
      <c r="F13" s="737"/>
      <c r="G13" s="737" t="s">
        <v>323</v>
      </c>
      <c r="H13" s="737"/>
      <c r="I13" s="737"/>
      <c r="J13" s="737"/>
      <c r="K13" s="737"/>
      <c r="L13" s="737"/>
      <c r="M13" s="737"/>
      <c r="N13" s="736"/>
      <c r="O13" s="736"/>
      <c r="P13" s="736"/>
      <c r="Q13" s="736"/>
      <c r="R13" s="736"/>
    </row>
    <row r="14" spans="1:22" ht="15" customHeight="1" x14ac:dyDescent="0.25">
      <c r="A14" s="956" t="s">
        <v>82</v>
      </c>
      <c r="B14" s="779">
        <v>499</v>
      </c>
      <c r="C14" s="779">
        <v>11</v>
      </c>
      <c r="D14" s="779">
        <v>31</v>
      </c>
      <c r="E14" s="779">
        <v>31</v>
      </c>
      <c r="F14" s="779">
        <v>21</v>
      </c>
      <c r="G14" s="779">
        <v>8</v>
      </c>
      <c r="H14" s="779">
        <v>11</v>
      </c>
      <c r="I14" s="779">
        <v>89</v>
      </c>
      <c r="J14" s="779">
        <v>733</v>
      </c>
      <c r="K14" s="779">
        <v>203</v>
      </c>
      <c r="L14" s="779">
        <v>89</v>
      </c>
      <c r="M14" s="779">
        <v>103</v>
      </c>
      <c r="N14" s="779">
        <v>60</v>
      </c>
      <c r="O14" s="779">
        <v>18</v>
      </c>
      <c r="P14" s="779">
        <v>40</v>
      </c>
      <c r="Q14" s="779">
        <v>4</v>
      </c>
      <c r="R14" s="779">
        <v>22</v>
      </c>
    </row>
    <row r="15" spans="1:22" ht="15" customHeight="1" x14ac:dyDescent="0.25">
      <c r="A15" s="956" t="s">
        <v>73</v>
      </c>
      <c r="B15" s="779">
        <v>465</v>
      </c>
      <c r="C15" s="779">
        <v>2</v>
      </c>
      <c r="D15" s="779">
        <v>19</v>
      </c>
      <c r="E15" s="779">
        <v>22</v>
      </c>
      <c r="F15" s="779">
        <v>18</v>
      </c>
      <c r="G15" s="779">
        <v>8</v>
      </c>
      <c r="H15" s="779">
        <v>5</v>
      </c>
      <c r="I15" s="779">
        <v>171</v>
      </c>
      <c r="J15" s="779">
        <v>1927</v>
      </c>
      <c r="K15" s="779">
        <v>146</v>
      </c>
      <c r="L15" s="779">
        <v>69</v>
      </c>
      <c r="M15" s="779">
        <v>81</v>
      </c>
      <c r="N15" s="779">
        <v>43</v>
      </c>
      <c r="O15" s="779">
        <v>19</v>
      </c>
      <c r="P15" s="779">
        <v>24</v>
      </c>
      <c r="Q15" s="780" t="s">
        <v>17</v>
      </c>
      <c r="R15" s="779">
        <v>13</v>
      </c>
    </row>
    <row r="16" spans="1:22" ht="15" customHeight="1" x14ac:dyDescent="0.25">
      <c r="A16" s="956" t="s">
        <v>78</v>
      </c>
      <c r="B16" s="780">
        <v>689</v>
      </c>
      <c r="C16" s="780">
        <v>9</v>
      </c>
      <c r="D16" s="780">
        <v>44</v>
      </c>
      <c r="E16" s="780">
        <v>42</v>
      </c>
      <c r="F16" s="780">
        <v>29</v>
      </c>
      <c r="G16" s="780">
        <v>43</v>
      </c>
      <c r="H16" s="780">
        <v>44</v>
      </c>
      <c r="I16" s="780">
        <v>618</v>
      </c>
      <c r="J16" s="780">
        <v>9306</v>
      </c>
      <c r="K16" s="780">
        <v>217</v>
      </c>
      <c r="L16" s="780">
        <v>102</v>
      </c>
      <c r="M16" s="780">
        <v>127</v>
      </c>
      <c r="N16" s="780">
        <v>95</v>
      </c>
      <c r="O16" s="780">
        <v>44</v>
      </c>
      <c r="P16" s="780">
        <v>58</v>
      </c>
      <c r="Q16" s="780" t="s">
        <v>17</v>
      </c>
      <c r="R16" s="780">
        <v>11</v>
      </c>
    </row>
    <row r="17" spans="1:18" ht="15" customHeight="1" x14ac:dyDescent="0.25">
      <c r="A17" s="956" t="s">
        <v>79</v>
      </c>
      <c r="B17" s="780">
        <v>1457</v>
      </c>
      <c r="C17" s="780">
        <v>15</v>
      </c>
      <c r="D17" s="780">
        <v>20</v>
      </c>
      <c r="E17" s="780">
        <v>6</v>
      </c>
      <c r="F17" s="780">
        <v>27</v>
      </c>
      <c r="G17" s="780">
        <v>38</v>
      </c>
      <c r="H17" s="780">
        <v>185</v>
      </c>
      <c r="I17" s="780">
        <v>216</v>
      </c>
      <c r="J17" s="780">
        <v>24</v>
      </c>
      <c r="K17" s="780">
        <v>21</v>
      </c>
      <c r="L17" s="780">
        <v>21</v>
      </c>
      <c r="M17" s="780">
        <v>18</v>
      </c>
      <c r="N17" s="780">
        <v>10</v>
      </c>
      <c r="O17" s="780">
        <v>237</v>
      </c>
      <c r="P17" s="780">
        <v>337</v>
      </c>
      <c r="Q17" s="780">
        <v>5</v>
      </c>
      <c r="R17" s="780">
        <v>15</v>
      </c>
    </row>
    <row r="18" spans="1:18" ht="15" customHeight="1" x14ac:dyDescent="0.25">
      <c r="A18" s="956" t="s">
        <v>80</v>
      </c>
      <c r="B18" s="780">
        <v>2477</v>
      </c>
      <c r="C18" s="780">
        <v>70</v>
      </c>
      <c r="D18" s="780">
        <v>296</v>
      </c>
      <c r="E18" s="780">
        <v>378</v>
      </c>
      <c r="F18" s="780">
        <v>108</v>
      </c>
      <c r="G18" s="780">
        <v>75</v>
      </c>
      <c r="H18" s="780">
        <v>103</v>
      </c>
      <c r="I18" s="780">
        <v>625</v>
      </c>
      <c r="J18" s="780">
        <v>4033</v>
      </c>
      <c r="K18" s="780">
        <v>1377</v>
      </c>
      <c r="L18" s="780">
        <v>776</v>
      </c>
      <c r="M18" s="780">
        <v>848</v>
      </c>
      <c r="N18" s="780">
        <v>557</v>
      </c>
      <c r="O18" s="780">
        <v>251</v>
      </c>
      <c r="P18" s="780">
        <v>337</v>
      </c>
      <c r="Q18" s="780">
        <v>5</v>
      </c>
      <c r="R18" s="780">
        <v>15</v>
      </c>
    </row>
    <row r="19" spans="1:18" ht="15" customHeight="1" x14ac:dyDescent="0.25">
      <c r="A19" s="957" t="s">
        <v>81</v>
      </c>
      <c r="B19" s="781">
        <v>5150</v>
      </c>
      <c r="C19" s="781">
        <v>315</v>
      </c>
      <c r="D19" s="781">
        <v>1622</v>
      </c>
      <c r="E19" s="781">
        <v>2316</v>
      </c>
      <c r="F19" s="781">
        <v>930</v>
      </c>
      <c r="G19" s="781">
        <v>800</v>
      </c>
      <c r="H19" s="781">
        <v>795</v>
      </c>
      <c r="I19" s="781">
        <v>880</v>
      </c>
      <c r="J19" s="781">
        <v>4137</v>
      </c>
      <c r="K19" s="781">
        <v>5150</v>
      </c>
      <c r="L19" s="781">
        <v>4612</v>
      </c>
      <c r="M19" s="781">
        <v>4973</v>
      </c>
      <c r="N19" s="781">
        <v>4928</v>
      </c>
      <c r="O19" s="781">
        <v>2216</v>
      </c>
      <c r="P19" s="781">
        <v>3102</v>
      </c>
      <c r="Q19" s="781">
        <v>28</v>
      </c>
      <c r="R19" s="781">
        <v>77</v>
      </c>
    </row>
    <row r="20" spans="1:18" s="769" customFormat="1" ht="15" customHeight="1" x14ac:dyDescent="0.25">
      <c r="A20" s="769" t="s">
        <v>471</v>
      </c>
      <c r="E20" s="770"/>
      <c r="H20" s="771"/>
      <c r="I20" s="770"/>
      <c r="M20" s="770"/>
    </row>
    <row r="21" spans="1:18" s="769" customFormat="1" ht="15" customHeight="1" x14ac:dyDescent="0.25">
      <c r="A21" s="1164" t="s">
        <v>472</v>
      </c>
      <c r="B21" s="1164"/>
      <c r="C21" s="1164"/>
      <c r="D21" s="1164"/>
      <c r="E21" s="1164"/>
      <c r="F21" s="1164"/>
      <c r="G21" s="1164"/>
      <c r="H21" s="1164"/>
      <c r="I21" s="1164"/>
      <c r="J21" s="1164"/>
      <c r="K21" s="1164"/>
      <c r="L21" s="1164"/>
      <c r="M21" s="1164"/>
      <c r="N21" s="1164"/>
    </row>
    <row r="22" spans="1:18" s="775" customFormat="1" ht="15" customHeight="1" x14ac:dyDescent="0.25">
      <c r="A22" s="1163" t="s">
        <v>613</v>
      </c>
      <c r="B22" s="1163"/>
      <c r="C22" s="1163"/>
      <c r="D22" s="1163"/>
      <c r="E22" s="1163"/>
      <c r="F22" s="1163"/>
      <c r="G22" s="1163"/>
      <c r="H22" s="1163"/>
      <c r="I22" s="1163"/>
      <c r="J22" s="1163"/>
      <c r="K22" s="1163"/>
      <c r="L22" s="1163"/>
      <c r="M22" s="1163"/>
      <c r="N22" s="1163"/>
    </row>
    <row r="23" spans="1:18" s="775" customFormat="1" ht="15" customHeight="1" x14ac:dyDescent="0.25">
      <c r="A23" s="772" t="s">
        <v>473</v>
      </c>
      <c r="B23" s="773"/>
      <c r="C23" s="773"/>
      <c r="D23" s="773"/>
      <c r="E23" s="773"/>
      <c r="F23" s="773"/>
      <c r="G23" s="773"/>
      <c r="H23" s="773"/>
      <c r="I23" s="773"/>
      <c r="J23" s="773"/>
      <c r="K23" s="773"/>
      <c r="L23" s="773"/>
      <c r="M23" s="774"/>
    </row>
    <row r="24" spans="1:18" s="775" customFormat="1" ht="15" customHeight="1" x14ac:dyDescent="0.25">
      <c r="A24" s="776" t="s">
        <v>474</v>
      </c>
      <c r="B24" s="773"/>
      <c r="C24" s="773"/>
      <c r="D24" s="773"/>
      <c r="E24" s="773"/>
      <c r="F24" s="773"/>
      <c r="G24" s="773"/>
      <c r="H24" s="773"/>
      <c r="I24" s="773"/>
      <c r="J24" s="773"/>
      <c r="K24" s="773"/>
      <c r="L24" s="773"/>
      <c r="M24" s="774"/>
    </row>
    <row r="25" spans="1:18" s="775" customFormat="1" ht="15" customHeight="1" x14ac:dyDescent="0.25">
      <c r="A25" s="776" t="s">
        <v>614</v>
      </c>
      <c r="B25" s="773"/>
      <c r="C25" s="773"/>
      <c r="D25" s="773"/>
      <c r="E25" s="773"/>
      <c r="F25" s="773"/>
      <c r="G25" s="773"/>
      <c r="H25" s="773"/>
      <c r="I25" s="773"/>
      <c r="J25" s="773"/>
      <c r="K25" s="773"/>
      <c r="L25" s="773"/>
      <c r="M25" s="774"/>
    </row>
    <row r="26" spans="1:18" s="769" customFormat="1" ht="15" customHeight="1" x14ac:dyDescent="0.25">
      <c r="A26" s="769" t="s">
        <v>588</v>
      </c>
      <c r="E26" s="770"/>
      <c r="H26" s="771"/>
      <c r="I26" s="770"/>
      <c r="M26" s="770"/>
    </row>
    <row r="27" spans="1:18" s="769" customFormat="1" ht="15" customHeight="1" x14ac:dyDescent="0.25">
      <c r="A27" s="769" t="s">
        <v>598</v>
      </c>
      <c r="E27" s="770"/>
      <c r="I27" s="770"/>
      <c r="M27" s="770"/>
    </row>
  </sheetData>
  <mergeCells count="13">
    <mergeCell ref="A22:N22"/>
    <mergeCell ref="A21:N21"/>
    <mergeCell ref="C3:R3"/>
    <mergeCell ref="C4:E4"/>
    <mergeCell ref="F4:H4"/>
    <mergeCell ref="I4:J4"/>
    <mergeCell ref="K4:M4"/>
    <mergeCell ref="N4:P4"/>
    <mergeCell ref="F5:H5"/>
    <mergeCell ref="I5:J5"/>
    <mergeCell ref="K5:M5"/>
    <mergeCell ref="N5:P5"/>
    <mergeCell ref="I6:J6"/>
  </mergeCells>
  <pageMargins left="0.39370078740157483" right="0.39370078740157483" top="0.59055118110236227" bottom="0.59055118110236227" header="0.39370078740157483" footer="0.3937007874015748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0"/>
  </sheetPr>
  <dimension ref="A1:Q48"/>
  <sheetViews>
    <sheetView zoomScale="110" zoomScaleNormal="110" workbookViewId="0">
      <selection activeCell="L1" sqref="L1"/>
    </sheetView>
  </sheetViews>
  <sheetFormatPr defaultRowHeight="14.25" x14ac:dyDescent="0.2"/>
  <cols>
    <col min="1" max="1" width="18.625" customWidth="1"/>
    <col min="2" max="6" width="7.625" customWidth="1"/>
    <col min="7" max="8" width="6.625" customWidth="1"/>
    <col min="9" max="9" width="6.625" hidden="1" customWidth="1"/>
    <col min="10" max="10" width="7.625" customWidth="1"/>
    <col min="11" max="11" width="6.625" customWidth="1"/>
    <col min="12" max="12" width="7.625" customWidth="1"/>
    <col min="13" max="14" width="6.625" customWidth="1"/>
    <col min="15" max="15" width="7.625" customWidth="1"/>
    <col min="16" max="16" width="6.625" customWidth="1"/>
    <col min="17" max="17" width="9.625" customWidth="1"/>
  </cols>
  <sheetData>
    <row r="1" spans="1:17" ht="21" x14ac:dyDescent="0.35">
      <c r="A1" s="29" t="s">
        <v>671</v>
      </c>
      <c r="B1" s="29"/>
      <c r="C1" s="29"/>
      <c r="D1" s="29"/>
      <c r="E1" s="29"/>
      <c r="F1" s="29"/>
      <c r="G1" s="29"/>
      <c r="H1" s="29"/>
      <c r="I1" s="3"/>
      <c r="J1" s="3"/>
      <c r="K1" s="3"/>
      <c r="L1" s="3"/>
      <c r="M1" s="3"/>
      <c r="N1" s="3"/>
    </row>
    <row r="2" spans="1:17" s="312" customFormat="1" ht="20.100000000000001" customHeight="1" x14ac:dyDescent="0.35">
      <c r="A2" s="917" t="s">
        <v>672</v>
      </c>
      <c r="B2" s="917"/>
      <c r="C2" s="917"/>
      <c r="D2" s="917"/>
      <c r="E2" s="917"/>
      <c r="F2" s="917"/>
      <c r="G2" s="917"/>
      <c r="H2" s="917"/>
      <c r="I2" s="917"/>
    </row>
    <row r="3" spans="1:17" s="64" customFormat="1" ht="15" customHeight="1" x14ac:dyDescent="0.2">
      <c r="A3" s="209" t="s">
        <v>337</v>
      </c>
      <c r="B3" s="1086" t="s">
        <v>92</v>
      </c>
      <c r="C3" s="1091"/>
      <c r="D3" s="313"/>
      <c r="E3" s="314"/>
      <c r="F3" s="315"/>
      <c r="G3" s="89"/>
      <c r="H3" s="1086" t="s">
        <v>338</v>
      </c>
      <c r="I3" s="1099"/>
      <c r="J3" s="1099"/>
      <c r="K3" s="1099"/>
      <c r="L3" s="1099"/>
      <c r="M3" s="316"/>
      <c r="N3" s="994"/>
      <c r="O3" s="994"/>
      <c r="P3" s="994"/>
      <c r="Q3" s="89"/>
    </row>
    <row r="4" spans="1:17" s="64" customFormat="1" ht="15" customHeight="1" x14ac:dyDescent="0.2">
      <c r="A4" s="35"/>
      <c r="B4" s="1100" t="s">
        <v>93</v>
      </c>
      <c r="C4" s="1102"/>
      <c r="D4" s="1100" t="s">
        <v>0</v>
      </c>
      <c r="E4" s="1101"/>
      <c r="F4" s="1101"/>
      <c r="G4" s="1102"/>
      <c r="H4" s="1165" t="s">
        <v>339</v>
      </c>
      <c r="I4" s="1166"/>
      <c r="J4" s="1166"/>
      <c r="K4" s="1166"/>
      <c r="L4" s="1166"/>
      <c r="M4" s="1100" t="s">
        <v>581</v>
      </c>
      <c r="N4" s="1101"/>
      <c r="O4" s="1101"/>
      <c r="P4" s="1101"/>
      <c r="Q4" s="1102"/>
    </row>
    <row r="5" spans="1:17" s="64" customFormat="1" ht="15" customHeight="1" x14ac:dyDescent="0.2">
      <c r="A5" s="35"/>
      <c r="B5" s="1100" t="s">
        <v>340</v>
      </c>
      <c r="C5" s="1102"/>
      <c r="D5" s="1100" t="s">
        <v>228</v>
      </c>
      <c r="E5" s="1101"/>
      <c r="F5" s="1101"/>
      <c r="G5" s="1102"/>
      <c r="H5" s="1168" t="s">
        <v>4</v>
      </c>
      <c r="I5" s="1169"/>
      <c r="J5" s="1170"/>
      <c r="K5" s="1171" t="s">
        <v>90</v>
      </c>
      <c r="L5" s="1172"/>
      <c r="M5" s="1100" t="s">
        <v>582</v>
      </c>
      <c r="N5" s="1101"/>
      <c r="O5" s="1101"/>
      <c r="P5" s="1101"/>
      <c r="Q5" s="1102"/>
    </row>
    <row r="6" spans="1:17" s="64" customFormat="1" ht="15" customHeight="1" x14ac:dyDescent="0.2">
      <c r="A6" s="32" t="s">
        <v>32</v>
      </c>
      <c r="B6" s="1127" t="s">
        <v>341</v>
      </c>
      <c r="C6" s="1096"/>
      <c r="D6" s="95"/>
      <c r="E6" s="95"/>
      <c r="F6" s="319"/>
      <c r="G6" s="97"/>
      <c r="H6" s="1165" t="s">
        <v>230</v>
      </c>
      <c r="I6" s="1166"/>
      <c r="J6" s="1167"/>
      <c r="K6" s="1173" t="s">
        <v>342</v>
      </c>
      <c r="L6" s="1174"/>
      <c r="M6" s="321"/>
      <c r="N6" s="95"/>
      <c r="O6" s="95"/>
      <c r="P6" s="95"/>
      <c r="Q6" s="97"/>
    </row>
    <row r="7" spans="1:17" s="64" customFormat="1" ht="15" customHeight="1" x14ac:dyDescent="0.2">
      <c r="A7" s="32" t="s">
        <v>343</v>
      </c>
      <c r="B7" s="32" t="s">
        <v>10</v>
      </c>
      <c r="C7" s="92" t="s">
        <v>11</v>
      </c>
      <c r="D7" s="47" t="s">
        <v>12</v>
      </c>
      <c r="E7" s="92" t="s">
        <v>13</v>
      </c>
      <c r="F7" s="47" t="s">
        <v>19</v>
      </c>
      <c r="G7" s="92" t="s">
        <v>61</v>
      </c>
      <c r="H7" s="320" t="s">
        <v>72</v>
      </c>
      <c r="I7" s="317" t="s">
        <v>14</v>
      </c>
      <c r="J7" s="56" t="s">
        <v>15</v>
      </c>
      <c r="K7" s="320" t="s">
        <v>72</v>
      </c>
      <c r="L7" s="1046" t="s">
        <v>15</v>
      </c>
      <c r="M7" s="318" t="s">
        <v>5</v>
      </c>
      <c r="N7" s="52" t="s">
        <v>233</v>
      </c>
      <c r="O7" s="52" t="s">
        <v>6</v>
      </c>
      <c r="P7" s="912" t="s">
        <v>234</v>
      </c>
      <c r="Q7" s="912" t="s">
        <v>235</v>
      </c>
    </row>
    <row r="8" spans="1:17" s="64" customFormat="1" ht="15" customHeight="1" x14ac:dyDescent="0.2">
      <c r="A8" s="32"/>
      <c r="B8" s="32" t="s">
        <v>94</v>
      </c>
      <c r="C8" s="32" t="s">
        <v>95</v>
      </c>
      <c r="D8" s="33" t="s">
        <v>115</v>
      </c>
      <c r="E8" s="32" t="s">
        <v>116</v>
      </c>
      <c r="F8" s="33" t="s">
        <v>117</v>
      </c>
      <c r="G8" s="239" t="s">
        <v>240</v>
      </c>
      <c r="H8" s="322" t="s">
        <v>10</v>
      </c>
      <c r="I8" s="323" t="s">
        <v>118</v>
      </c>
      <c r="J8" s="240" t="s">
        <v>119</v>
      </c>
      <c r="K8" s="324" t="s">
        <v>10</v>
      </c>
      <c r="L8" s="1040" t="s">
        <v>119</v>
      </c>
      <c r="M8" s="318" t="s">
        <v>102</v>
      </c>
      <c r="N8" s="52" t="s">
        <v>236</v>
      </c>
      <c r="O8" s="52" t="s">
        <v>237</v>
      </c>
      <c r="P8" s="52" t="s">
        <v>238</v>
      </c>
      <c r="Q8" s="52" t="s">
        <v>239</v>
      </c>
    </row>
    <row r="9" spans="1:17" s="64" customFormat="1" ht="15" customHeight="1" x14ac:dyDescent="0.2">
      <c r="A9" s="911"/>
      <c r="B9" s="35"/>
      <c r="C9" s="35"/>
      <c r="D9" s="35"/>
      <c r="E9" s="35"/>
      <c r="F9" s="53"/>
      <c r="G9" s="35"/>
      <c r="H9" s="322" t="s">
        <v>94</v>
      </c>
      <c r="I9" s="323"/>
      <c r="J9" s="240"/>
      <c r="K9" s="322" t="s">
        <v>94</v>
      </c>
      <c r="L9" s="1047"/>
      <c r="M9" s="326"/>
      <c r="N9" s="52" t="s">
        <v>241</v>
      </c>
      <c r="O9" s="52" t="s">
        <v>9</v>
      </c>
      <c r="P9" s="52" t="s">
        <v>242</v>
      </c>
      <c r="Q9" s="52" t="s">
        <v>243</v>
      </c>
    </row>
    <row r="10" spans="1:17" s="64" customFormat="1" ht="15" customHeight="1" x14ac:dyDescent="0.2">
      <c r="A10" s="911"/>
      <c r="B10" s="32"/>
      <c r="C10" s="32"/>
      <c r="D10" s="32"/>
      <c r="E10" s="32"/>
      <c r="F10" s="33"/>
      <c r="G10" s="239"/>
      <c r="H10" s="322"/>
      <c r="I10" s="323"/>
      <c r="J10" s="240"/>
      <c r="K10" s="322"/>
      <c r="L10" s="1047"/>
      <c r="M10" s="1044"/>
      <c r="N10" s="52" t="s">
        <v>104</v>
      </c>
      <c r="O10" s="241" t="s">
        <v>241</v>
      </c>
      <c r="P10" s="52" t="s">
        <v>244</v>
      </c>
      <c r="Q10" s="52" t="s">
        <v>109</v>
      </c>
    </row>
    <row r="11" spans="1:17" s="64" customFormat="1" ht="15" customHeight="1" x14ac:dyDescent="0.2">
      <c r="A11" s="131"/>
      <c r="B11" s="44"/>
      <c r="C11" s="44"/>
      <c r="D11" s="44"/>
      <c r="E11" s="44"/>
      <c r="F11" s="68"/>
      <c r="G11" s="44"/>
      <c r="H11" s="44"/>
      <c r="I11" s="68"/>
      <c r="J11" s="44"/>
      <c r="K11" s="44"/>
      <c r="L11" s="1048"/>
      <c r="M11" s="1045"/>
      <c r="N11" s="235" t="s">
        <v>110</v>
      </c>
      <c r="O11" s="44" t="s">
        <v>105</v>
      </c>
      <c r="P11" s="131"/>
      <c r="Q11" s="235"/>
    </row>
    <row r="12" spans="1:17" s="37" customFormat="1" ht="15" customHeight="1" x14ac:dyDescent="0.25">
      <c r="A12" s="4" t="s">
        <v>441</v>
      </c>
      <c r="B12" s="523">
        <v>44859</v>
      </c>
      <c r="C12" s="523">
        <v>50597</v>
      </c>
      <c r="D12" s="523">
        <v>1682975</v>
      </c>
      <c r="E12" s="523">
        <v>856511</v>
      </c>
      <c r="F12" s="523">
        <v>824969</v>
      </c>
      <c r="G12" s="523">
        <v>1495</v>
      </c>
      <c r="H12" s="537">
        <v>44196</v>
      </c>
      <c r="I12" s="1049">
        <v>98.522035711897274</v>
      </c>
      <c r="J12" s="1050">
        <v>1647078</v>
      </c>
      <c r="K12" s="523">
        <v>663</v>
      </c>
      <c r="L12" s="523">
        <f>D12-J12</f>
        <v>35897</v>
      </c>
      <c r="M12" s="523">
        <v>0</v>
      </c>
      <c r="N12" s="523">
        <v>14</v>
      </c>
      <c r="O12" s="523">
        <v>610</v>
      </c>
      <c r="P12" s="523">
        <v>9</v>
      </c>
      <c r="Q12" s="523">
        <v>30</v>
      </c>
    </row>
    <row r="13" spans="1:17" ht="15" hidden="1" x14ac:dyDescent="0.25">
      <c r="A13" s="332" t="s">
        <v>33</v>
      </c>
      <c r="B13" s="531">
        <v>13650</v>
      </c>
      <c r="C13" s="531">
        <v>15213</v>
      </c>
      <c r="D13" s="531">
        <v>487410</v>
      </c>
      <c r="E13" s="531">
        <v>237728</v>
      </c>
      <c r="F13" s="531">
        <v>249344</v>
      </c>
      <c r="G13" s="531">
        <v>338</v>
      </c>
      <c r="H13" s="531">
        <v>13491</v>
      </c>
      <c r="I13" s="527">
        <v>98.835164835164832</v>
      </c>
      <c r="J13" s="531">
        <v>478083</v>
      </c>
      <c r="K13" s="531">
        <v>159</v>
      </c>
      <c r="L13" s="531"/>
      <c r="M13" s="531">
        <v>0</v>
      </c>
      <c r="N13" s="531">
        <v>0</v>
      </c>
      <c r="O13" s="531">
        <v>151</v>
      </c>
      <c r="P13" s="531">
        <v>2</v>
      </c>
      <c r="Q13" s="531">
        <v>6</v>
      </c>
    </row>
    <row r="14" spans="1:17" ht="15" hidden="1" x14ac:dyDescent="0.25">
      <c r="A14" s="329" t="s">
        <v>34</v>
      </c>
      <c r="B14" s="532">
        <v>4456</v>
      </c>
      <c r="C14" s="532">
        <v>5004</v>
      </c>
      <c r="D14" s="532">
        <v>267374</v>
      </c>
      <c r="E14" s="532">
        <v>137478</v>
      </c>
      <c r="F14" s="532">
        <v>129761</v>
      </c>
      <c r="G14" s="532">
        <v>135</v>
      </c>
      <c r="H14" s="532">
        <v>4411</v>
      </c>
      <c r="I14" s="528">
        <v>98.990125673249551</v>
      </c>
      <c r="J14" s="532">
        <v>264261</v>
      </c>
      <c r="K14" s="532">
        <v>45</v>
      </c>
      <c r="L14" s="532"/>
      <c r="M14" s="532">
        <v>0</v>
      </c>
      <c r="N14" s="532">
        <v>1</v>
      </c>
      <c r="O14" s="532">
        <v>42</v>
      </c>
      <c r="P14" s="532">
        <v>2</v>
      </c>
      <c r="Q14" s="532">
        <v>0</v>
      </c>
    </row>
    <row r="15" spans="1:17" ht="15" x14ac:dyDescent="0.25">
      <c r="A15" s="330" t="s">
        <v>344</v>
      </c>
      <c r="B15" s="533">
        <f>SUM(B13:B14)</f>
        <v>18106</v>
      </c>
      <c r="C15" s="533">
        <f t="shared" ref="C15:Q15" si="0">SUM(C13:C14)</f>
        <v>20217</v>
      </c>
      <c r="D15" s="533">
        <f t="shared" si="0"/>
        <v>754784</v>
      </c>
      <c r="E15" s="533">
        <f t="shared" si="0"/>
        <v>375206</v>
      </c>
      <c r="F15" s="533">
        <f t="shared" si="0"/>
        <v>379105</v>
      </c>
      <c r="G15" s="533">
        <f t="shared" si="0"/>
        <v>473</v>
      </c>
      <c r="H15" s="533">
        <f t="shared" si="0"/>
        <v>17902</v>
      </c>
      <c r="I15" s="789">
        <v>98.87</v>
      </c>
      <c r="J15" s="533">
        <f t="shared" si="0"/>
        <v>742344</v>
      </c>
      <c r="K15" s="533">
        <f t="shared" si="0"/>
        <v>204</v>
      </c>
      <c r="L15" s="533">
        <f>D15-J15</f>
        <v>12440</v>
      </c>
      <c r="M15" s="533">
        <f t="shared" si="0"/>
        <v>0</v>
      </c>
      <c r="N15" s="533">
        <f t="shared" si="0"/>
        <v>1</v>
      </c>
      <c r="O15" s="533">
        <f t="shared" si="0"/>
        <v>193</v>
      </c>
      <c r="P15" s="533">
        <f t="shared" si="0"/>
        <v>4</v>
      </c>
      <c r="Q15" s="533">
        <f t="shared" si="0"/>
        <v>6</v>
      </c>
    </row>
    <row r="16" spans="1:17" ht="15" x14ac:dyDescent="0.25">
      <c r="A16" s="18" t="s">
        <v>574</v>
      </c>
      <c r="B16" s="534"/>
      <c r="C16" s="534"/>
      <c r="D16" s="534"/>
      <c r="E16" s="534"/>
      <c r="F16" s="534"/>
      <c r="G16" s="534"/>
      <c r="H16" s="534"/>
      <c r="I16" s="790"/>
      <c r="J16" s="534"/>
      <c r="K16" s="534"/>
      <c r="L16" s="534"/>
      <c r="M16" s="534"/>
      <c r="N16" s="534"/>
      <c r="O16" s="534"/>
      <c r="P16" s="534"/>
      <c r="Q16" s="534"/>
    </row>
    <row r="17" spans="1:17" ht="15" x14ac:dyDescent="0.25">
      <c r="A17" s="227" t="s">
        <v>573</v>
      </c>
      <c r="B17" s="535">
        <f>SUM(B19:B24)</f>
        <v>2027</v>
      </c>
      <c r="C17" s="535">
        <f t="shared" ref="C17:Q17" si="1">SUM(C19:C24)</f>
        <v>2382</v>
      </c>
      <c r="D17" s="535">
        <f t="shared" si="1"/>
        <v>113432</v>
      </c>
      <c r="E17" s="535">
        <f t="shared" si="1"/>
        <v>60288</v>
      </c>
      <c r="F17" s="535">
        <f t="shared" si="1"/>
        <v>52992</v>
      </c>
      <c r="G17" s="535">
        <f t="shared" si="1"/>
        <v>152</v>
      </c>
      <c r="H17" s="535">
        <f t="shared" si="1"/>
        <v>1980</v>
      </c>
      <c r="I17" s="791">
        <v>97.68</v>
      </c>
      <c r="J17" s="535">
        <f t="shared" si="1"/>
        <v>112241</v>
      </c>
      <c r="K17" s="535">
        <f t="shared" si="1"/>
        <v>47</v>
      </c>
      <c r="L17" s="535">
        <f>D17-J17</f>
        <v>1191</v>
      </c>
      <c r="M17" s="535">
        <f t="shared" si="1"/>
        <v>0</v>
      </c>
      <c r="N17" s="535">
        <f t="shared" si="1"/>
        <v>1</v>
      </c>
      <c r="O17" s="535">
        <f t="shared" si="1"/>
        <v>43</v>
      </c>
      <c r="P17" s="535">
        <f t="shared" si="1"/>
        <v>0</v>
      </c>
      <c r="Q17" s="535">
        <f t="shared" si="1"/>
        <v>3</v>
      </c>
    </row>
    <row r="18" spans="1:17" ht="15" x14ac:dyDescent="0.25">
      <c r="A18" s="9" t="s">
        <v>575</v>
      </c>
      <c r="B18" s="534"/>
      <c r="C18" s="534"/>
      <c r="D18" s="534"/>
      <c r="E18" s="534"/>
      <c r="F18" s="534"/>
      <c r="G18" s="534"/>
      <c r="H18" s="534"/>
      <c r="I18" s="790"/>
      <c r="J18" s="534"/>
      <c r="K18" s="534"/>
      <c r="L18" s="534"/>
      <c r="M18" s="534"/>
      <c r="N18" s="534"/>
      <c r="O18" s="534"/>
      <c r="P18" s="534"/>
      <c r="Q18" s="534"/>
    </row>
    <row r="19" spans="1:17" ht="15" hidden="1" x14ac:dyDescent="0.25">
      <c r="A19" s="335" t="s">
        <v>36</v>
      </c>
      <c r="B19" s="540">
        <v>521</v>
      </c>
      <c r="C19" s="540">
        <v>615</v>
      </c>
      <c r="D19" s="540">
        <v>37506</v>
      </c>
      <c r="E19" s="540">
        <v>20429</v>
      </c>
      <c r="F19" s="540">
        <v>16997</v>
      </c>
      <c r="G19" s="540">
        <v>80</v>
      </c>
      <c r="H19" s="540">
        <v>519</v>
      </c>
      <c r="I19" s="792">
        <v>99.616122840690977</v>
      </c>
      <c r="J19" s="540">
        <v>37475</v>
      </c>
      <c r="K19" s="540">
        <v>2</v>
      </c>
      <c r="L19" s="540"/>
      <c r="M19" s="540">
        <v>0</v>
      </c>
      <c r="N19" s="540">
        <v>1</v>
      </c>
      <c r="O19" s="540">
        <v>1</v>
      </c>
      <c r="P19" s="540">
        <v>0</v>
      </c>
      <c r="Q19" s="540">
        <v>0</v>
      </c>
    </row>
    <row r="20" spans="1:17" ht="15" hidden="1" x14ac:dyDescent="0.25">
      <c r="A20" s="328" t="s">
        <v>37</v>
      </c>
      <c r="B20" s="540">
        <v>170</v>
      </c>
      <c r="C20" s="540">
        <v>199</v>
      </c>
      <c r="D20" s="540">
        <v>3707</v>
      </c>
      <c r="E20" s="540">
        <v>2216</v>
      </c>
      <c r="F20" s="540">
        <v>1491</v>
      </c>
      <c r="G20" s="540">
        <v>0</v>
      </c>
      <c r="H20" s="540">
        <v>169</v>
      </c>
      <c r="I20" s="792">
        <v>99.411764705882348</v>
      </c>
      <c r="J20" s="540">
        <v>3695</v>
      </c>
      <c r="K20" s="540">
        <v>1</v>
      </c>
      <c r="L20" s="540"/>
      <c r="M20" s="540">
        <v>0</v>
      </c>
      <c r="N20" s="540">
        <v>0</v>
      </c>
      <c r="O20" s="540">
        <v>1</v>
      </c>
      <c r="P20" s="540">
        <v>0</v>
      </c>
      <c r="Q20" s="540">
        <v>0</v>
      </c>
    </row>
    <row r="21" spans="1:17" ht="15" hidden="1" x14ac:dyDescent="0.25">
      <c r="A21" s="328" t="s">
        <v>38</v>
      </c>
      <c r="B21" s="540">
        <v>436</v>
      </c>
      <c r="C21" s="540">
        <v>474</v>
      </c>
      <c r="D21" s="540">
        <v>17207</v>
      </c>
      <c r="E21" s="540">
        <v>8809</v>
      </c>
      <c r="F21" s="540">
        <v>8390</v>
      </c>
      <c r="G21" s="540">
        <v>8</v>
      </c>
      <c r="H21" s="542">
        <v>409</v>
      </c>
      <c r="I21" s="792">
        <v>93.807339449541288</v>
      </c>
      <c r="J21" s="540">
        <v>16774</v>
      </c>
      <c r="K21" s="540">
        <v>27</v>
      </c>
      <c r="L21" s="540"/>
      <c r="M21" s="540">
        <v>0</v>
      </c>
      <c r="N21" s="540">
        <v>0</v>
      </c>
      <c r="O21" s="540">
        <v>26</v>
      </c>
      <c r="P21" s="540">
        <v>0</v>
      </c>
      <c r="Q21" s="540">
        <v>1</v>
      </c>
    </row>
    <row r="22" spans="1:17" ht="15" hidden="1" x14ac:dyDescent="0.25">
      <c r="A22" s="328" t="s">
        <v>39</v>
      </c>
      <c r="B22" s="540">
        <v>187</v>
      </c>
      <c r="C22" s="540">
        <v>246</v>
      </c>
      <c r="D22" s="540">
        <v>5740</v>
      </c>
      <c r="E22" s="540">
        <v>2092</v>
      </c>
      <c r="F22" s="540">
        <v>3645</v>
      </c>
      <c r="G22" s="540">
        <v>3</v>
      </c>
      <c r="H22" s="540">
        <v>177</v>
      </c>
      <c r="I22" s="792">
        <v>94.652406417112303</v>
      </c>
      <c r="J22" s="540">
        <v>5697</v>
      </c>
      <c r="K22" s="540">
        <v>10</v>
      </c>
      <c r="L22" s="540"/>
      <c r="M22" s="540">
        <v>0</v>
      </c>
      <c r="N22" s="540">
        <v>0</v>
      </c>
      <c r="O22" s="540">
        <v>9</v>
      </c>
      <c r="P22" s="540">
        <v>0</v>
      </c>
      <c r="Q22" s="540">
        <v>1</v>
      </c>
    </row>
    <row r="23" spans="1:17" ht="15" hidden="1" x14ac:dyDescent="0.25">
      <c r="A23" s="328" t="s">
        <v>40</v>
      </c>
      <c r="B23" s="540">
        <v>160</v>
      </c>
      <c r="C23" s="540">
        <v>190</v>
      </c>
      <c r="D23" s="540">
        <v>2788</v>
      </c>
      <c r="E23" s="540">
        <v>1530</v>
      </c>
      <c r="F23" s="540">
        <v>1254</v>
      </c>
      <c r="G23" s="540">
        <v>4</v>
      </c>
      <c r="H23" s="540">
        <v>160</v>
      </c>
      <c r="I23" s="792">
        <v>100</v>
      </c>
      <c r="J23" s="540">
        <v>2788</v>
      </c>
      <c r="K23" s="540">
        <v>0</v>
      </c>
      <c r="L23" s="540"/>
      <c r="M23" s="540">
        <v>0</v>
      </c>
      <c r="N23" s="540">
        <v>0</v>
      </c>
      <c r="O23" s="540">
        <v>0</v>
      </c>
      <c r="P23" s="540">
        <v>0</v>
      </c>
      <c r="Q23" s="540">
        <v>0</v>
      </c>
    </row>
    <row r="24" spans="1:17" ht="15" hidden="1" x14ac:dyDescent="0.25">
      <c r="A24" s="328" t="s">
        <v>41</v>
      </c>
      <c r="B24" s="543">
        <v>553</v>
      </c>
      <c r="C24" s="543">
        <v>658</v>
      </c>
      <c r="D24" s="543">
        <v>46484</v>
      </c>
      <c r="E24" s="543">
        <v>25212</v>
      </c>
      <c r="F24" s="543">
        <v>21215</v>
      </c>
      <c r="G24" s="543">
        <v>57</v>
      </c>
      <c r="H24" s="543">
        <v>546</v>
      </c>
      <c r="I24" s="793">
        <v>98.734177215189874</v>
      </c>
      <c r="J24" s="543">
        <v>45812</v>
      </c>
      <c r="K24" s="543">
        <v>7</v>
      </c>
      <c r="L24" s="543"/>
      <c r="M24" s="543">
        <v>0</v>
      </c>
      <c r="N24" s="543">
        <v>0</v>
      </c>
      <c r="O24" s="543">
        <v>6</v>
      </c>
      <c r="P24" s="543">
        <v>0</v>
      </c>
      <c r="Q24" s="543">
        <v>1</v>
      </c>
    </row>
    <row r="25" spans="1:17" ht="15" x14ac:dyDescent="0.25">
      <c r="A25" s="445" t="s">
        <v>42</v>
      </c>
      <c r="B25" s="533">
        <f>SUM(B27:B34)</f>
        <v>3106</v>
      </c>
      <c r="C25" s="533">
        <f t="shared" ref="C25:Q25" si="2">SUM(C27:C34)</f>
        <v>3534</v>
      </c>
      <c r="D25" s="533">
        <f t="shared" si="2"/>
        <v>205712</v>
      </c>
      <c r="E25" s="533">
        <f t="shared" si="2"/>
        <v>105463</v>
      </c>
      <c r="F25" s="533">
        <f t="shared" si="2"/>
        <v>100011</v>
      </c>
      <c r="G25" s="533">
        <f t="shared" si="2"/>
        <v>238</v>
      </c>
      <c r="H25" s="533">
        <f t="shared" si="2"/>
        <v>3073</v>
      </c>
      <c r="I25" s="789">
        <v>98.94</v>
      </c>
      <c r="J25" s="533">
        <f t="shared" si="2"/>
        <v>200707</v>
      </c>
      <c r="K25" s="533">
        <f t="shared" si="2"/>
        <v>33</v>
      </c>
      <c r="L25" s="533">
        <f>D25-J25</f>
        <v>5005</v>
      </c>
      <c r="M25" s="533">
        <f t="shared" si="2"/>
        <v>0</v>
      </c>
      <c r="N25" s="533">
        <f t="shared" si="2"/>
        <v>1</v>
      </c>
      <c r="O25" s="533">
        <f t="shared" si="2"/>
        <v>28</v>
      </c>
      <c r="P25" s="533">
        <f t="shared" si="2"/>
        <v>3</v>
      </c>
      <c r="Q25" s="533">
        <f t="shared" si="2"/>
        <v>1</v>
      </c>
    </row>
    <row r="26" spans="1:17" ht="15" x14ac:dyDescent="0.25">
      <c r="A26" s="9" t="s">
        <v>576</v>
      </c>
      <c r="B26" s="534"/>
      <c r="C26" s="534"/>
      <c r="D26" s="534"/>
      <c r="E26" s="534"/>
      <c r="F26" s="534"/>
      <c r="G26" s="534"/>
      <c r="H26" s="534"/>
      <c r="I26" s="790"/>
      <c r="J26" s="534"/>
      <c r="K26" s="534"/>
      <c r="L26" s="534"/>
      <c r="M26" s="534"/>
      <c r="N26" s="534"/>
      <c r="O26" s="534"/>
      <c r="P26" s="534"/>
      <c r="Q26" s="534"/>
    </row>
    <row r="27" spans="1:17" ht="15" hidden="1" x14ac:dyDescent="0.25">
      <c r="A27" s="335" t="s">
        <v>43</v>
      </c>
      <c r="B27" s="540">
        <v>855</v>
      </c>
      <c r="C27" s="540">
        <v>963</v>
      </c>
      <c r="D27" s="540">
        <v>54237</v>
      </c>
      <c r="E27" s="540">
        <v>28920</v>
      </c>
      <c r="F27" s="540">
        <v>25292</v>
      </c>
      <c r="G27" s="540">
        <v>25</v>
      </c>
      <c r="H27" s="540">
        <v>852</v>
      </c>
      <c r="I27" s="792">
        <v>99.649122807017548</v>
      </c>
      <c r="J27" s="540">
        <v>53879</v>
      </c>
      <c r="K27" s="540">
        <v>3</v>
      </c>
      <c r="L27" s="540"/>
      <c r="M27" s="540">
        <v>0</v>
      </c>
      <c r="N27" s="540">
        <v>1</v>
      </c>
      <c r="O27" s="540">
        <v>2</v>
      </c>
      <c r="P27" s="540">
        <v>0</v>
      </c>
      <c r="Q27" s="540">
        <v>0</v>
      </c>
    </row>
    <row r="28" spans="1:17" ht="15" hidden="1" x14ac:dyDescent="0.25">
      <c r="A28" s="328" t="s">
        <v>44</v>
      </c>
      <c r="B28" s="540">
        <v>584</v>
      </c>
      <c r="C28" s="540">
        <v>680</v>
      </c>
      <c r="D28" s="540">
        <v>74772</v>
      </c>
      <c r="E28" s="540">
        <v>36843</v>
      </c>
      <c r="F28" s="540">
        <v>37815</v>
      </c>
      <c r="G28" s="540">
        <v>114</v>
      </c>
      <c r="H28" s="540">
        <v>577</v>
      </c>
      <c r="I28" s="792">
        <v>98.801369863013704</v>
      </c>
      <c r="J28" s="540">
        <v>74638</v>
      </c>
      <c r="K28" s="540">
        <v>7</v>
      </c>
      <c r="L28" s="540"/>
      <c r="M28" s="540">
        <v>0</v>
      </c>
      <c r="N28" s="540">
        <v>0</v>
      </c>
      <c r="O28" s="540">
        <v>6</v>
      </c>
      <c r="P28" s="540">
        <v>0</v>
      </c>
      <c r="Q28" s="540">
        <v>1</v>
      </c>
    </row>
    <row r="29" spans="1:17" ht="15" hidden="1" x14ac:dyDescent="0.25">
      <c r="A29" s="328" t="s">
        <v>45</v>
      </c>
      <c r="B29" s="540">
        <v>432</v>
      </c>
      <c r="C29" s="540">
        <v>491</v>
      </c>
      <c r="D29" s="540">
        <v>8293</v>
      </c>
      <c r="E29" s="540">
        <v>3932</v>
      </c>
      <c r="F29" s="540">
        <v>4359</v>
      </c>
      <c r="G29" s="540">
        <v>2</v>
      </c>
      <c r="H29" s="540">
        <v>426</v>
      </c>
      <c r="I29" s="792">
        <v>98.611111111111114</v>
      </c>
      <c r="J29" s="540">
        <v>7943</v>
      </c>
      <c r="K29" s="540">
        <v>6</v>
      </c>
      <c r="L29" s="540"/>
      <c r="M29" s="540">
        <v>0</v>
      </c>
      <c r="N29" s="540">
        <v>0</v>
      </c>
      <c r="O29" s="540">
        <v>6</v>
      </c>
      <c r="P29" s="540">
        <v>0</v>
      </c>
      <c r="Q29" s="540">
        <v>0</v>
      </c>
    </row>
    <row r="30" spans="1:17" ht="15" hidden="1" x14ac:dyDescent="0.25">
      <c r="A30" s="328" t="s">
        <v>46</v>
      </c>
      <c r="B30" s="540">
        <v>171</v>
      </c>
      <c r="C30" s="540">
        <v>197</v>
      </c>
      <c r="D30" s="540">
        <v>5049</v>
      </c>
      <c r="E30" s="540">
        <v>2825</v>
      </c>
      <c r="F30" s="540">
        <v>2224</v>
      </c>
      <c r="G30" s="540">
        <v>0</v>
      </c>
      <c r="H30" s="540">
        <v>167</v>
      </c>
      <c r="I30" s="792">
        <v>97.660818713450297</v>
      </c>
      <c r="J30" s="540">
        <v>4636</v>
      </c>
      <c r="K30" s="540">
        <v>4</v>
      </c>
      <c r="L30" s="540"/>
      <c r="M30" s="540">
        <v>0</v>
      </c>
      <c r="N30" s="540">
        <v>0</v>
      </c>
      <c r="O30" s="540">
        <v>4</v>
      </c>
      <c r="P30" s="540">
        <v>0</v>
      </c>
      <c r="Q30" s="540">
        <v>0</v>
      </c>
    </row>
    <row r="31" spans="1:17" ht="15" hidden="1" x14ac:dyDescent="0.25">
      <c r="A31" s="328" t="s">
        <v>47</v>
      </c>
      <c r="B31" s="540">
        <v>420</v>
      </c>
      <c r="C31" s="540">
        <v>481</v>
      </c>
      <c r="D31" s="540">
        <v>32418</v>
      </c>
      <c r="E31" s="540">
        <v>16255</v>
      </c>
      <c r="F31" s="540">
        <v>16121</v>
      </c>
      <c r="G31" s="540">
        <v>42</v>
      </c>
      <c r="H31" s="540">
        <v>418</v>
      </c>
      <c r="I31" s="792">
        <v>99.523809523809518</v>
      </c>
      <c r="J31" s="540">
        <v>32109</v>
      </c>
      <c r="K31" s="540">
        <v>2</v>
      </c>
      <c r="L31" s="540"/>
      <c r="M31" s="540">
        <v>0</v>
      </c>
      <c r="N31" s="540">
        <v>0</v>
      </c>
      <c r="O31" s="540">
        <v>2</v>
      </c>
      <c r="P31" s="540">
        <v>0</v>
      </c>
      <c r="Q31" s="540">
        <v>0</v>
      </c>
    </row>
    <row r="32" spans="1:17" ht="15" hidden="1" x14ac:dyDescent="0.25">
      <c r="A32" s="328" t="s">
        <v>48</v>
      </c>
      <c r="B32" s="540">
        <v>312</v>
      </c>
      <c r="C32" s="540">
        <v>346</v>
      </c>
      <c r="D32" s="540">
        <v>24097</v>
      </c>
      <c r="E32" s="540">
        <v>12912</v>
      </c>
      <c r="F32" s="540">
        <v>11140</v>
      </c>
      <c r="G32" s="540">
        <v>45</v>
      </c>
      <c r="H32" s="540">
        <v>302</v>
      </c>
      <c r="I32" s="792">
        <v>96.794871794871796</v>
      </c>
      <c r="J32" s="540">
        <v>20698</v>
      </c>
      <c r="K32" s="540">
        <v>10</v>
      </c>
      <c r="L32" s="540"/>
      <c r="M32" s="540">
        <v>0</v>
      </c>
      <c r="N32" s="540">
        <v>0</v>
      </c>
      <c r="O32" s="540">
        <v>7</v>
      </c>
      <c r="P32" s="540">
        <v>3</v>
      </c>
      <c r="Q32" s="540">
        <v>0</v>
      </c>
    </row>
    <row r="33" spans="1:17" ht="15" hidden="1" x14ac:dyDescent="0.25">
      <c r="A33" s="328" t="s">
        <v>49</v>
      </c>
      <c r="B33" s="540">
        <v>164</v>
      </c>
      <c r="C33" s="540">
        <v>186</v>
      </c>
      <c r="D33" s="540">
        <v>5064</v>
      </c>
      <c r="E33" s="540">
        <v>2805</v>
      </c>
      <c r="F33" s="540">
        <v>2256</v>
      </c>
      <c r="G33" s="540">
        <v>3</v>
      </c>
      <c r="H33" s="540">
        <v>163</v>
      </c>
      <c r="I33" s="792">
        <v>99.390243902439025</v>
      </c>
      <c r="J33" s="540">
        <v>5022</v>
      </c>
      <c r="K33" s="540">
        <v>1</v>
      </c>
      <c r="L33" s="540"/>
      <c r="M33" s="540">
        <v>0</v>
      </c>
      <c r="N33" s="540">
        <v>0</v>
      </c>
      <c r="O33" s="540">
        <v>1</v>
      </c>
      <c r="P33" s="540">
        <v>0</v>
      </c>
      <c r="Q33" s="540">
        <v>0</v>
      </c>
    </row>
    <row r="34" spans="1:17" ht="15" hidden="1" x14ac:dyDescent="0.25">
      <c r="A34" s="328" t="s">
        <v>50</v>
      </c>
      <c r="B34" s="543">
        <v>168</v>
      </c>
      <c r="C34" s="543">
        <v>190</v>
      </c>
      <c r="D34" s="543">
        <v>1782</v>
      </c>
      <c r="E34" s="543">
        <v>971</v>
      </c>
      <c r="F34" s="543">
        <v>804</v>
      </c>
      <c r="G34" s="543">
        <v>7</v>
      </c>
      <c r="H34" s="543">
        <v>168</v>
      </c>
      <c r="I34" s="793">
        <v>100</v>
      </c>
      <c r="J34" s="543">
        <v>1782</v>
      </c>
      <c r="K34" s="543">
        <v>0</v>
      </c>
      <c r="L34" s="543"/>
      <c r="M34" s="543">
        <v>0</v>
      </c>
      <c r="N34" s="543">
        <v>0</v>
      </c>
      <c r="O34" s="543">
        <v>0</v>
      </c>
      <c r="P34" s="543">
        <v>0</v>
      </c>
      <c r="Q34" s="543">
        <v>0</v>
      </c>
    </row>
    <row r="35" spans="1:17" ht="15" x14ac:dyDescent="0.25">
      <c r="A35" s="445" t="s">
        <v>51</v>
      </c>
      <c r="B35" s="533">
        <f>SUM(B37:B42)</f>
        <v>2721</v>
      </c>
      <c r="C35" s="533">
        <f t="shared" ref="C35:Q35" si="3">SUM(C37:C42)</f>
        <v>3052</v>
      </c>
      <c r="D35" s="533">
        <f t="shared" si="3"/>
        <v>84146</v>
      </c>
      <c r="E35" s="533">
        <f t="shared" si="3"/>
        <v>45985</v>
      </c>
      <c r="F35" s="533">
        <f t="shared" si="3"/>
        <v>38096</v>
      </c>
      <c r="G35" s="533">
        <f t="shared" si="3"/>
        <v>65</v>
      </c>
      <c r="H35" s="533">
        <f t="shared" si="3"/>
        <v>2677</v>
      </c>
      <c r="I35" s="789">
        <v>98.38</v>
      </c>
      <c r="J35" s="533">
        <f t="shared" si="3"/>
        <v>82798</v>
      </c>
      <c r="K35" s="533">
        <f t="shared" si="3"/>
        <v>44</v>
      </c>
      <c r="L35" s="533">
        <f>D35-J35</f>
        <v>1348</v>
      </c>
      <c r="M35" s="533">
        <f t="shared" si="3"/>
        <v>0</v>
      </c>
      <c r="N35" s="533">
        <f t="shared" si="3"/>
        <v>0</v>
      </c>
      <c r="O35" s="533">
        <f t="shared" si="3"/>
        <v>39</v>
      </c>
      <c r="P35" s="533">
        <f t="shared" si="3"/>
        <v>0</v>
      </c>
      <c r="Q35" s="533">
        <f t="shared" si="3"/>
        <v>5</v>
      </c>
    </row>
    <row r="36" spans="1:17" ht="15" x14ac:dyDescent="0.25">
      <c r="A36" s="9" t="s">
        <v>577</v>
      </c>
      <c r="B36" s="534"/>
      <c r="C36" s="534"/>
      <c r="D36" s="534"/>
      <c r="E36" s="534"/>
      <c r="F36" s="534"/>
      <c r="G36" s="534"/>
      <c r="H36" s="534"/>
      <c r="I36" s="530"/>
      <c r="J36" s="534"/>
      <c r="K36" s="534"/>
      <c r="L36" s="534"/>
      <c r="M36" s="534"/>
      <c r="N36" s="534"/>
      <c r="O36" s="534"/>
      <c r="P36" s="534"/>
      <c r="Q36" s="534"/>
    </row>
    <row r="37" spans="1:17" ht="15" hidden="1" x14ac:dyDescent="0.25">
      <c r="A37" s="335" t="s">
        <v>52</v>
      </c>
      <c r="B37" s="540">
        <v>575</v>
      </c>
      <c r="C37" s="540">
        <v>667</v>
      </c>
      <c r="D37" s="540">
        <v>19300</v>
      </c>
      <c r="E37" s="540">
        <v>10262</v>
      </c>
      <c r="F37" s="540">
        <v>9001</v>
      </c>
      <c r="G37" s="540">
        <v>37</v>
      </c>
      <c r="H37" s="540">
        <v>570</v>
      </c>
      <c r="I37" s="541">
        <v>99.130434782608702</v>
      </c>
      <c r="J37" s="540">
        <v>19184</v>
      </c>
      <c r="K37" s="540">
        <v>5</v>
      </c>
      <c r="L37" s="540"/>
      <c r="M37" s="540">
        <v>0</v>
      </c>
      <c r="N37" s="540">
        <v>0</v>
      </c>
      <c r="O37" s="540">
        <v>2</v>
      </c>
      <c r="P37" s="540">
        <v>0</v>
      </c>
      <c r="Q37" s="540">
        <v>3</v>
      </c>
    </row>
    <row r="38" spans="1:17" ht="15" hidden="1" x14ac:dyDescent="0.25">
      <c r="A38" s="328" t="s">
        <v>53</v>
      </c>
      <c r="B38" s="540">
        <v>581</v>
      </c>
      <c r="C38" s="540">
        <v>643</v>
      </c>
      <c r="D38" s="540">
        <v>21879</v>
      </c>
      <c r="E38" s="540">
        <v>12996</v>
      </c>
      <c r="F38" s="540">
        <v>8882</v>
      </c>
      <c r="G38" s="540">
        <v>1</v>
      </c>
      <c r="H38" s="540">
        <v>579</v>
      </c>
      <c r="I38" s="541">
        <v>99.655765920826155</v>
      </c>
      <c r="J38" s="540">
        <v>21836</v>
      </c>
      <c r="K38" s="540">
        <v>2</v>
      </c>
      <c r="L38" s="540"/>
      <c r="M38" s="540">
        <v>0</v>
      </c>
      <c r="N38" s="540">
        <v>0</v>
      </c>
      <c r="O38" s="540">
        <v>2</v>
      </c>
      <c r="P38" s="540">
        <v>0</v>
      </c>
      <c r="Q38" s="540">
        <v>0</v>
      </c>
    </row>
    <row r="39" spans="1:17" ht="15" hidden="1" x14ac:dyDescent="0.25">
      <c r="A39" s="328" t="s">
        <v>54</v>
      </c>
      <c r="B39" s="540">
        <v>478</v>
      </c>
      <c r="C39" s="540">
        <v>541</v>
      </c>
      <c r="D39" s="540">
        <v>9170</v>
      </c>
      <c r="E39" s="540">
        <v>5329</v>
      </c>
      <c r="F39" s="540">
        <v>3840</v>
      </c>
      <c r="G39" s="540">
        <v>1</v>
      </c>
      <c r="H39" s="540">
        <v>477</v>
      </c>
      <c r="I39" s="541">
        <v>99.790794979079493</v>
      </c>
      <c r="J39" s="540">
        <v>9026</v>
      </c>
      <c r="K39" s="540">
        <v>1</v>
      </c>
      <c r="L39" s="540"/>
      <c r="M39" s="540">
        <v>0</v>
      </c>
      <c r="N39" s="540">
        <v>0</v>
      </c>
      <c r="O39" s="540">
        <v>1</v>
      </c>
      <c r="P39" s="540">
        <v>0</v>
      </c>
      <c r="Q39" s="540">
        <v>0</v>
      </c>
    </row>
    <row r="40" spans="1:17" ht="15" hidden="1" x14ac:dyDescent="0.25">
      <c r="A40" s="328" t="s">
        <v>55</v>
      </c>
      <c r="B40" s="540">
        <v>237</v>
      </c>
      <c r="C40" s="540">
        <v>267</v>
      </c>
      <c r="D40" s="540">
        <v>4727</v>
      </c>
      <c r="E40" s="540">
        <v>2381</v>
      </c>
      <c r="F40" s="540">
        <v>2341</v>
      </c>
      <c r="G40" s="540">
        <v>5</v>
      </c>
      <c r="H40" s="540">
        <v>228</v>
      </c>
      <c r="I40" s="541">
        <v>96.202531645569621</v>
      </c>
      <c r="J40" s="540">
        <v>4231</v>
      </c>
      <c r="K40" s="540">
        <v>9</v>
      </c>
      <c r="L40" s="540"/>
      <c r="M40" s="540">
        <v>0</v>
      </c>
      <c r="N40" s="540">
        <v>0</v>
      </c>
      <c r="O40" s="540">
        <v>9</v>
      </c>
      <c r="P40" s="540">
        <v>0</v>
      </c>
      <c r="Q40" s="540">
        <v>0</v>
      </c>
    </row>
    <row r="41" spans="1:17" ht="15" hidden="1" x14ac:dyDescent="0.25">
      <c r="A41" s="328" t="s">
        <v>56</v>
      </c>
      <c r="B41" s="540">
        <v>431</v>
      </c>
      <c r="C41" s="540">
        <v>487</v>
      </c>
      <c r="D41" s="540">
        <v>14401</v>
      </c>
      <c r="E41" s="540">
        <v>7596</v>
      </c>
      <c r="F41" s="540">
        <v>6788</v>
      </c>
      <c r="G41" s="540">
        <v>17</v>
      </c>
      <c r="H41" s="540">
        <v>427</v>
      </c>
      <c r="I41" s="541">
        <v>99.071925754060331</v>
      </c>
      <c r="J41" s="540">
        <v>14313</v>
      </c>
      <c r="K41" s="540">
        <v>4</v>
      </c>
      <c r="L41" s="540"/>
      <c r="M41" s="540">
        <v>0</v>
      </c>
      <c r="N41" s="540">
        <v>0</v>
      </c>
      <c r="O41" s="540">
        <v>4</v>
      </c>
      <c r="P41" s="540">
        <v>0</v>
      </c>
      <c r="Q41" s="540">
        <v>0</v>
      </c>
    </row>
    <row r="42" spans="1:17" ht="15" hidden="1" x14ac:dyDescent="0.25">
      <c r="A42" s="328" t="s">
        <v>57</v>
      </c>
      <c r="B42" s="543">
        <v>419</v>
      </c>
      <c r="C42" s="543">
        <v>447</v>
      </c>
      <c r="D42" s="543">
        <v>14669</v>
      </c>
      <c r="E42" s="543">
        <v>7421</v>
      </c>
      <c r="F42" s="543">
        <v>7244</v>
      </c>
      <c r="G42" s="543">
        <v>4</v>
      </c>
      <c r="H42" s="543">
        <v>396</v>
      </c>
      <c r="I42" s="544">
        <v>94.510739856801905</v>
      </c>
      <c r="J42" s="543">
        <v>14208</v>
      </c>
      <c r="K42" s="543">
        <v>23</v>
      </c>
      <c r="L42" s="543"/>
      <c r="M42" s="543">
        <v>0</v>
      </c>
      <c r="N42" s="543">
        <v>0</v>
      </c>
      <c r="O42" s="543">
        <v>21</v>
      </c>
      <c r="P42" s="543">
        <v>0</v>
      </c>
      <c r="Q42" s="543">
        <v>2</v>
      </c>
    </row>
    <row r="43" spans="1:17" ht="15" x14ac:dyDescent="0.25">
      <c r="A43" s="445" t="s">
        <v>58</v>
      </c>
      <c r="B43" s="533">
        <v>6173</v>
      </c>
      <c r="C43" s="533">
        <v>6940</v>
      </c>
      <c r="D43" s="533">
        <v>158993</v>
      </c>
      <c r="E43" s="533">
        <v>79742</v>
      </c>
      <c r="F43" s="533">
        <v>78967</v>
      </c>
      <c r="G43" s="533">
        <v>284</v>
      </c>
      <c r="H43" s="533">
        <v>6071</v>
      </c>
      <c r="I43" s="529">
        <v>98.347642961283</v>
      </c>
      <c r="J43" s="533">
        <v>155409</v>
      </c>
      <c r="K43" s="533">
        <v>102</v>
      </c>
      <c r="L43" s="533">
        <f>D43-J43</f>
        <v>3584</v>
      </c>
      <c r="M43" s="533">
        <v>0</v>
      </c>
      <c r="N43" s="533">
        <v>0</v>
      </c>
      <c r="O43" s="533">
        <v>99</v>
      </c>
      <c r="P43" s="533">
        <v>0</v>
      </c>
      <c r="Q43" s="533">
        <v>3</v>
      </c>
    </row>
    <row r="44" spans="1:17" ht="15" x14ac:dyDescent="0.25">
      <c r="A44" s="9" t="s">
        <v>578</v>
      </c>
      <c r="B44" s="534"/>
      <c r="C44" s="534"/>
      <c r="D44" s="534"/>
      <c r="E44" s="534"/>
      <c r="F44" s="534"/>
      <c r="G44" s="534"/>
      <c r="H44" s="534"/>
      <c r="I44" s="530"/>
      <c r="J44" s="534"/>
      <c r="K44" s="534"/>
      <c r="L44" s="534"/>
      <c r="M44" s="534"/>
      <c r="N44" s="534"/>
      <c r="O44" s="534"/>
      <c r="P44" s="534"/>
      <c r="Q44" s="534"/>
    </row>
    <row r="45" spans="1:17" ht="15" x14ac:dyDescent="0.25">
      <c r="A45" s="331" t="s">
        <v>59</v>
      </c>
      <c r="B45" s="535">
        <v>7074</v>
      </c>
      <c r="C45" s="535">
        <v>8051</v>
      </c>
      <c r="D45" s="535">
        <v>179116</v>
      </c>
      <c r="E45" s="535">
        <v>94309</v>
      </c>
      <c r="F45" s="535">
        <v>84643</v>
      </c>
      <c r="G45" s="535">
        <v>164</v>
      </c>
      <c r="H45" s="535">
        <v>6951</v>
      </c>
      <c r="I45" s="538">
        <v>98.261238337574213</v>
      </c>
      <c r="J45" s="535">
        <v>175328</v>
      </c>
      <c r="K45" s="535">
        <v>123</v>
      </c>
      <c r="L45" s="535">
        <f>D45-J45</f>
        <v>3788</v>
      </c>
      <c r="M45" s="535">
        <v>0</v>
      </c>
      <c r="N45" s="535">
        <v>3</v>
      </c>
      <c r="O45" s="535">
        <v>113</v>
      </c>
      <c r="P45" s="535">
        <v>1</v>
      </c>
      <c r="Q45" s="535">
        <v>6</v>
      </c>
    </row>
    <row r="46" spans="1:17" ht="15" x14ac:dyDescent="0.25">
      <c r="A46" s="9" t="s">
        <v>579</v>
      </c>
      <c r="B46" s="534"/>
      <c r="C46" s="534"/>
      <c r="D46" s="534"/>
      <c r="E46" s="534"/>
      <c r="F46" s="534"/>
      <c r="G46" s="534"/>
      <c r="H46" s="534"/>
      <c r="I46" s="530"/>
      <c r="J46" s="534"/>
      <c r="K46" s="534"/>
      <c r="L46" s="534"/>
      <c r="M46" s="534"/>
      <c r="N46" s="534"/>
      <c r="O46" s="534"/>
      <c r="P46" s="534"/>
      <c r="Q46" s="534"/>
    </row>
    <row r="47" spans="1:17" ht="15" x14ac:dyDescent="0.25">
      <c r="A47" s="331" t="s">
        <v>60</v>
      </c>
      <c r="B47" s="535">
        <v>5652</v>
      </c>
      <c r="C47" s="535">
        <v>6421</v>
      </c>
      <c r="D47" s="535">
        <v>186792</v>
      </c>
      <c r="E47" s="535">
        <v>95518</v>
      </c>
      <c r="F47" s="535">
        <v>91155</v>
      </c>
      <c r="G47" s="535">
        <v>119</v>
      </c>
      <c r="H47" s="535">
        <v>5542</v>
      </c>
      <c r="I47" s="538">
        <v>98.053786270346777</v>
      </c>
      <c r="J47" s="535">
        <v>178251</v>
      </c>
      <c r="K47" s="535">
        <v>110</v>
      </c>
      <c r="L47" s="535">
        <f>D47-J47</f>
        <v>8541</v>
      </c>
      <c r="M47" s="535">
        <v>0</v>
      </c>
      <c r="N47" s="535">
        <v>8</v>
      </c>
      <c r="O47" s="535">
        <v>95</v>
      </c>
      <c r="P47" s="535">
        <v>1</v>
      </c>
      <c r="Q47" s="535">
        <v>6</v>
      </c>
    </row>
    <row r="48" spans="1:17" ht="15" x14ac:dyDescent="0.25">
      <c r="A48" s="23" t="s">
        <v>580</v>
      </c>
      <c r="B48" s="536"/>
      <c r="C48" s="536"/>
      <c r="D48" s="536"/>
      <c r="E48" s="536"/>
      <c r="F48" s="536"/>
      <c r="G48" s="536"/>
      <c r="H48" s="536"/>
      <c r="I48" s="539"/>
      <c r="J48" s="536"/>
      <c r="K48" s="536"/>
      <c r="L48" s="536"/>
      <c r="M48" s="536"/>
      <c r="N48" s="536"/>
      <c r="O48" s="536"/>
      <c r="P48" s="536"/>
      <c r="Q48" s="536"/>
    </row>
  </sheetData>
  <sheetProtection selectLockedCells="1" selectUnlockedCells="1"/>
  <mergeCells count="14">
    <mergeCell ref="M5:Q5"/>
    <mergeCell ref="M4:Q4"/>
    <mergeCell ref="B6:C6"/>
    <mergeCell ref="H6:J6"/>
    <mergeCell ref="B3:C3"/>
    <mergeCell ref="B4:C4"/>
    <mergeCell ref="D4:G4"/>
    <mergeCell ref="B5:C5"/>
    <mergeCell ref="D5:G5"/>
    <mergeCell ref="H5:J5"/>
    <mergeCell ref="H3:L3"/>
    <mergeCell ref="H4:L4"/>
    <mergeCell ref="K5:L5"/>
    <mergeCell ref="K6:L6"/>
  </mergeCells>
  <pageMargins left="0.39370078740157483" right="0.39370078740157483" top="0.59055118110236227" bottom="0.59055118110236227" header="0.39370078740157483" footer="0.39370078740157483"/>
  <pageSetup paperSize="9" firstPageNumber="0" orientation="landscape" r:id="rId1"/>
  <headerFooter alignWithMargins="0"/>
  <ignoredErrors>
    <ignoredError sqref="B15:H15 B35:H35 M15:Q15 M35:Q35 J35:K35 J15:K15" formulaRange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0"/>
  </sheetPr>
  <dimension ref="A1:Z23"/>
  <sheetViews>
    <sheetView zoomScale="115" zoomScaleNormal="115" workbookViewId="0">
      <selection activeCell="A2" sqref="A2"/>
    </sheetView>
  </sheetViews>
  <sheetFormatPr defaultRowHeight="14.25" x14ac:dyDescent="0.2"/>
  <cols>
    <col min="1" max="1" width="18.625" customWidth="1"/>
    <col min="2" max="6" width="7.625" customWidth="1"/>
    <col min="7" max="8" width="6.625" customWidth="1"/>
    <col min="9" max="9" width="6.625" hidden="1" customWidth="1"/>
    <col min="10" max="10" width="7.625" customWidth="1"/>
    <col min="11" max="11" width="6.625" customWidth="1"/>
    <col min="12" max="12" width="7.625" customWidth="1"/>
    <col min="13" max="14" width="6.625" customWidth="1"/>
    <col min="15" max="15" width="7.625" customWidth="1"/>
    <col min="16" max="16" width="6.625" customWidth="1"/>
    <col min="17" max="17" width="9.625" customWidth="1"/>
  </cols>
  <sheetData>
    <row r="1" spans="1:17" ht="21" x14ac:dyDescent="0.35">
      <c r="A1" s="29" t="s">
        <v>669</v>
      </c>
      <c r="B1" s="29"/>
      <c r="C1" s="29"/>
      <c r="D1" s="29"/>
      <c r="E1" s="29"/>
      <c r="F1" s="29"/>
      <c r="G1" s="29"/>
      <c r="H1" s="29"/>
      <c r="I1" s="29"/>
      <c r="J1" s="3"/>
      <c r="K1" s="3"/>
      <c r="L1" s="3"/>
      <c r="M1" s="3"/>
      <c r="N1" s="3"/>
    </row>
    <row r="2" spans="1:17" s="312" customFormat="1" ht="20.100000000000001" customHeight="1" x14ac:dyDescent="0.35">
      <c r="A2" s="917" t="s">
        <v>670</v>
      </c>
      <c r="B2" s="917"/>
      <c r="C2" s="917"/>
      <c r="D2" s="917"/>
      <c r="E2" s="917"/>
      <c r="F2" s="917"/>
      <c r="G2" s="917"/>
      <c r="H2" s="917"/>
      <c r="I2" s="917"/>
      <c r="J2" s="917"/>
      <c r="K2" s="917"/>
      <c r="L2" s="764"/>
    </row>
    <row r="3" spans="1:17" s="64" customFormat="1" ht="15" customHeight="1" x14ac:dyDescent="0.2">
      <c r="A3" s="209" t="s">
        <v>337</v>
      </c>
      <c r="B3" s="1086" t="s">
        <v>92</v>
      </c>
      <c r="C3" s="1091"/>
      <c r="D3" s="313"/>
      <c r="E3" s="314"/>
      <c r="F3" s="315"/>
      <c r="G3" s="89"/>
      <c r="H3" s="1086" t="s">
        <v>338</v>
      </c>
      <c r="I3" s="1099"/>
      <c r="J3" s="1099"/>
      <c r="K3" s="1099"/>
      <c r="L3" s="1099"/>
      <c r="M3" s="316"/>
      <c r="N3" s="994"/>
      <c r="O3" s="994"/>
      <c r="P3" s="994"/>
      <c r="Q3" s="89"/>
    </row>
    <row r="4" spans="1:17" s="64" customFormat="1" ht="15" customHeight="1" x14ac:dyDescent="0.2">
      <c r="A4" s="35"/>
      <c r="B4" s="1100" t="s">
        <v>93</v>
      </c>
      <c r="C4" s="1102"/>
      <c r="D4" s="1100" t="s">
        <v>0</v>
      </c>
      <c r="E4" s="1101"/>
      <c r="F4" s="1101"/>
      <c r="G4" s="1102"/>
      <c r="H4" s="1165" t="s">
        <v>339</v>
      </c>
      <c r="I4" s="1166"/>
      <c r="J4" s="1166"/>
      <c r="K4" s="1166"/>
      <c r="L4" s="1166"/>
      <c r="M4" s="1100" t="s">
        <v>581</v>
      </c>
      <c r="N4" s="1101"/>
      <c r="O4" s="1101"/>
      <c r="P4" s="1101"/>
      <c r="Q4" s="1102"/>
    </row>
    <row r="5" spans="1:17" s="64" customFormat="1" ht="15" customHeight="1" x14ac:dyDescent="0.2">
      <c r="A5" s="35"/>
      <c r="B5" s="1100" t="s">
        <v>340</v>
      </c>
      <c r="C5" s="1102"/>
      <c r="D5" s="1100" t="s">
        <v>228</v>
      </c>
      <c r="E5" s="1101"/>
      <c r="F5" s="1101"/>
      <c r="G5" s="1102"/>
      <c r="H5" s="1168" t="s">
        <v>4</v>
      </c>
      <c r="I5" s="1169"/>
      <c r="J5" s="1170"/>
      <c r="K5" s="1171" t="s">
        <v>90</v>
      </c>
      <c r="L5" s="1172"/>
      <c r="M5" s="1100" t="s">
        <v>582</v>
      </c>
      <c r="N5" s="1101"/>
      <c r="O5" s="1101"/>
      <c r="P5" s="1101"/>
      <c r="Q5" s="1102"/>
    </row>
    <row r="6" spans="1:17" s="64" customFormat="1" ht="15" customHeight="1" x14ac:dyDescent="0.2">
      <c r="A6" s="976" t="s">
        <v>16</v>
      </c>
      <c r="B6" s="1127" t="s">
        <v>341</v>
      </c>
      <c r="C6" s="1096"/>
      <c r="D6" s="95"/>
      <c r="E6" s="95"/>
      <c r="F6" s="319"/>
      <c r="G6" s="97"/>
      <c r="H6" s="1165" t="s">
        <v>230</v>
      </c>
      <c r="I6" s="1166"/>
      <c r="J6" s="1167"/>
      <c r="K6" s="1165" t="s">
        <v>342</v>
      </c>
      <c r="L6" s="1166"/>
      <c r="M6" s="321"/>
      <c r="N6" s="95"/>
      <c r="O6" s="95"/>
      <c r="P6" s="95"/>
      <c r="Q6" s="97"/>
    </row>
    <row r="7" spans="1:17" s="64" customFormat="1" ht="15" customHeight="1" x14ac:dyDescent="0.25">
      <c r="A7" s="977" t="s">
        <v>367</v>
      </c>
      <c r="B7" s="32" t="s">
        <v>10</v>
      </c>
      <c r="C7" s="92" t="s">
        <v>11</v>
      </c>
      <c r="D7" s="47" t="s">
        <v>12</v>
      </c>
      <c r="E7" s="92" t="s">
        <v>13</v>
      </c>
      <c r="F7" s="47" t="s">
        <v>19</v>
      </c>
      <c r="G7" s="92" t="s">
        <v>61</v>
      </c>
      <c r="H7" s="320" t="s">
        <v>72</v>
      </c>
      <c r="I7" s="317" t="s">
        <v>14</v>
      </c>
      <c r="J7" s="56" t="s">
        <v>15</v>
      </c>
      <c r="K7" s="320" t="s">
        <v>72</v>
      </c>
      <c r="L7" s="1046" t="s">
        <v>15</v>
      </c>
      <c r="M7" s="318" t="s">
        <v>5</v>
      </c>
      <c r="N7" s="52" t="s">
        <v>233</v>
      </c>
      <c r="O7" s="52" t="s">
        <v>6</v>
      </c>
      <c r="P7" s="912" t="s">
        <v>234</v>
      </c>
      <c r="Q7" s="912" t="s">
        <v>235</v>
      </c>
    </row>
    <row r="8" spans="1:17" s="64" customFormat="1" ht="15" customHeight="1" x14ac:dyDescent="0.2">
      <c r="A8" s="911"/>
      <c r="B8" s="32" t="s">
        <v>94</v>
      </c>
      <c r="C8" s="32" t="s">
        <v>95</v>
      </c>
      <c r="D8" s="33" t="s">
        <v>115</v>
      </c>
      <c r="E8" s="32" t="s">
        <v>116</v>
      </c>
      <c r="F8" s="33" t="s">
        <v>117</v>
      </c>
      <c r="G8" s="239" t="s">
        <v>240</v>
      </c>
      <c r="H8" s="322" t="s">
        <v>10</v>
      </c>
      <c r="I8" s="323" t="s">
        <v>118</v>
      </c>
      <c r="J8" s="240" t="s">
        <v>119</v>
      </c>
      <c r="K8" s="324" t="s">
        <v>10</v>
      </c>
      <c r="L8" s="240" t="s">
        <v>119</v>
      </c>
      <c r="M8" s="318" t="s">
        <v>102</v>
      </c>
      <c r="N8" s="52" t="s">
        <v>236</v>
      </c>
      <c r="O8" s="52" t="s">
        <v>237</v>
      </c>
      <c r="P8" s="52" t="s">
        <v>238</v>
      </c>
      <c r="Q8" s="52" t="s">
        <v>239</v>
      </c>
    </row>
    <row r="9" spans="1:17" s="64" customFormat="1" ht="15" customHeight="1" x14ac:dyDescent="0.2">
      <c r="A9" s="911"/>
      <c r="B9" s="35"/>
      <c r="C9" s="35"/>
      <c r="D9" s="35"/>
      <c r="E9" s="35"/>
      <c r="F9" s="53"/>
      <c r="G9" s="35"/>
      <c r="H9" s="322" t="s">
        <v>94</v>
      </c>
      <c r="I9" s="323"/>
      <c r="J9" s="240"/>
      <c r="K9" s="322" t="s">
        <v>94</v>
      </c>
      <c r="L9" s="1047"/>
      <c r="M9" s="326"/>
      <c r="N9" s="52" t="s">
        <v>241</v>
      </c>
      <c r="O9" s="52" t="s">
        <v>9</v>
      </c>
      <c r="P9" s="52" t="s">
        <v>242</v>
      </c>
      <c r="Q9" s="52" t="s">
        <v>243</v>
      </c>
    </row>
    <row r="10" spans="1:17" s="64" customFormat="1" ht="15" customHeight="1" x14ac:dyDescent="0.2">
      <c r="A10" s="911"/>
      <c r="B10" s="32"/>
      <c r="C10" s="32"/>
      <c r="D10" s="32"/>
      <c r="E10" s="32"/>
      <c r="F10" s="33"/>
      <c r="G10" s="239"/>
      <c r="H10" s="322"/>
      <c r="I10" s="323"/>
      <c r="J10" s="240"/>
      <c r="K10" s="322"/>
      <c r="L10" s="322"/>
      <c r="M10" s="325"/>
      <c r="N10" s="52" t="s">
        <v>104</v>
      </c>
      <c r="O10" s="241" t="s">
        <v>241</v>
      </c>
      <c r="P10" s="52" t="s">
        <v>244</v>
      </c>
      <c r="Q10" s="52" t="s">
        <v>109</v>
      </c>
    </row>
    <row r="11" spans="1:17" s="64" customFormat="1" ht="15" customHeight="1" x14ac:dyDescent="0.2">
      <c r="A11" s="131"/>
      <c r="B11" s="32"/>
      <c r="C11" s="32"/>
      <c r="D11" s="32"/>
      <c r="E11" s="32"/>
      <c r="F11" s="33"/>
      <c r="G11" s="32"/>
      <c r="H11" s="32"/>
      <c r="I11" s="33"/>
      <c r="J11" s="32"/>
      <c r="K11" s="32"/>
      <c r="L11" s="990"/>
      <c r="M11" s="325"/>
      <c r="N11" s="52" t="s">
        <v>110</v>
      </c>
      <c r="O11" s="32" t="s">
        <v>105</v>
      </c>
      <c r="P11" s="114"/>
      <c r="Q11" s="52"/>
    </row>
    <row r="12" spans="1:17" s="64" customFormat="1" ht="15" customHeight="1" x14ac:dyDescent="0.25">
      <c r="A12" s="703" t="s">
        <v>82</v>
      </c>
      <c r="B12" s="740">
        <v>40274</v>
      </c>
      <c r="C12" s="740">
        <v>43341</v>
      </c>
      <c r="D12" s="740">
        <v>1394579</v>
      </c>
      <c r="E12" s="740">
        <v>704696</v>
      </c>
      <c r="F12" s="903">
        <v>686087</v>
      </c>
      <c r="G12" s="740">
        <v>3796</v>
      </c>
      <c r="H12" s="740">
        <v>39775</v>
      </c>
      <c r="I12" s="904">
        <v>98.760987237423649</v>
      </c>
      <c r="J12" s="740">
        <v>1367951</v>
      </c>
      <c r="K12" s="740">
        <v>499</v>
      </c>
      <c r="L12" s="740">
        <f>D12-J12</f>
        <v>26628</v>
      </c>
      <c r="M12" s="905" t="s">
        <v>17</v>
      </c>
      <c r="N12" s="905">
        <v>51</v>
      </c>
      <c r="O12" s="740">
        <v>435</v>
      </c>
      <c r="P12" s="905">
        <v>7</v>
      </c>
      <c r="Q12" s="905">
        <v>6</v>
      </c>
    </row>
    <row r="13" spans="1:17" s="64" customFormat="1" ht="15" customHeight="1" x14ac:dyDescent="0.25">
      <c r="A13" s="703" t="s">
        <v>73</v>
      </c>
      <c r="B13" s="740">
        <v>48749</v>
      </c>
      <c r="C13" s="740">
        <v>52907</v>
      </c>
      <c r="D13" s="740">
        <v>2117634</v>
      </c>
      <c r="E13" s="740">
        <v>1082635</v>
      </c>
      <c r="F13" s="903">
        <v>1030851</v>
      </c>
      <c r="G13" s="740">
        <v>4148</v>
      </c>
      <c r="H13" s="740">
        <v>48284</v>
      </c>
      <c r="I13" s="904">
        <v>99.046134279677531</v>
      </c>
      <c r="J13" s="740">
        <v>2095512</v>
      </c>
      <c r="K13" s="740">
        <v>465</v>
      </c>
      <c r="L13" s="740">
        <f t="shared" ref="L13:L17" si="0">D13-J13</f>
        <v>22122</v>
      </c>
      <c r="M13" s="906">
        <v>164</v>
      </c>
      <c r="N13" s="905">
        <v>32</v>
      </c>
      <c r="O13" s="740">
        <v>248</v>
      </c>
      <c r="P13" s="905">
        <v>8</v>
      </c>
      <c r="Q13" s="905">
        <v>13</v>
      </c>
    </row>
    <row r="14" spans="1:17" s="64" customFormat="1" ht="15" customHeight="1" x14ac:dyDescent="0.25">
      <c r="A14" s="703" t="s">
        <v>78</v>
      </c>
      <c r="B14" s="740">
        <v>54104</v>
      </c>
      <c r="C14" s="740">
        <v>57191</v>
      </c>
      <c r="D14" s="740">
        <v>2109984</v>
      </c>
      <c r="E14" s="740">
        <v>1073723</v>
      </c>
      <c r="F14" s="903">
        <v>1033804</v>
      </c>
      <c r="G14" s="740">
        <v>2457</v>
      </c>
      <c r="H14" s="740">
        <v>53415</v>
      </c>
      <c r="I14" s="904">
        <v>98.726526689339053</v>
      </c>
      <c r="J14" s="740">
        <v>2077809</v>
      </c>
      <c r="K14" s="740">
        <v>689</v>
      </c>
      <c r="L14" s="740">
        <f t="shared" si="0"/>
        <v>32175</v>
      </c>
      <c r="M14" s="906">
        <v>636</v>
      </c>
      <c r="N14" s="905">
        <v>6</v>
      </c>
      <c r="O14" s="740">
        <v>44</v>
      </c>
      <c r="P14" s="905">
        <v>2</v>
      </c>
      <c r="Q14" s="905">
        <v>1</v>
      </c>
    </row>
    <row r="15" spans="1:17" s="64" customFormat="1" ht="15" customHeight="1" x14ac:dyDescent="0.25">
      <c r="A15" s="703" t="s">
        <v>79</v>
      </c>
      <c r="B15" s="740">
        <v>44224</v>
      </c>
      <c r="C15" s="740">
        <v>46271</v>
      </c>
      <c r="D15" s="740">
        <v>1764041</v>
      </c>
      <c r="E15" s="740">
        <v>898737</v>
      </c>
      <c r="F15" s="903">
        <v>863198</v>
      </c>
      <c r="G15" s="740">
        <v>2106</v>
      </c>
      <c r="H15" s="740">
        <v>42767</v>
      </c>
      <c r="I15" s="904">
        <v>96.71</v>
      </c>
      <c r="J15" s="740">
        <v>1718200</v>
      </c>
      <c r="K15" s="740">
        <v>1457</v>
      </c>
      <c r="L15" s="740">
        <f t="shared" si="0"/>
        <v>45841</v>
      </c>
      <c r="M15" s="1075">
        <v>1421</v>
      </c>
      <c r="N15" s="905">
        <v>3</v>
      </c>
      <c r="O15" s="740">
        <v>33</v>
      </c>
      <c r="P15" s="905" t="s">
        <v>17</v>
      </c>
      <c r="Q15" s="905" t="s">
        <v>17</v>
      </c>
    </row>
    <row r="16" spans="1:17" s="64" customFormat="1" ht="15" customHeight="1" x14ac:dyDescent="0.25">
      <c r="A16" s="703" t="s">
        <v>80</v>
      </c>
      <c r="B16" s="740">
        <v>49463</v>
      </c>
      <c r="C16" s="740">
        <v>52923</v>
      </c>
      <c r="D16" s="740">
        <v>2501438</v>
      </c>
      <c r="E16" s="740">
        <v>1255160</v>
      </c>
      <c r="F16" s="903">
        <v>1240695</v>
      </c>
      <c r="G16" s="740">
        <v>5583</v>
      </c>
      <c r="H16" s="740">
        <v>47016</v>
      </c>
      <c r="I16" s="904">
        <v>95.05</v>
      </c>
      <c r="J16" s="740">
        <v>2392436</v>
      </c>
      <c r="K16" s="740">
        <v>2447</v>
      </c>
      <c r="L16" s="740">
        <f t="shared" si="0"/>
        <v>109002</v>
      </c>
      <c r="M16" s="1075">
        <v>2366</v>
      </c>
      <c r="N16" s="905">
        <v>50</v>
      </c>
      <c r="O16" s="740">
        <v>26</v>
      </c>
      <c r="P16" s="905">
        <v>1</v>
      </c>
      <c r="Q16" s="905">
        <v>4</v>
      </c>
    </row>
    <row r="17" spans="1:26" s="64" customFormat="1" ht="15" customHeight="1" x14ac:dyDescent="0.25">
      <c r="A17" s="703" t="s">
        <v>81</v>
      </c>
      <c r="B17" s="740">
        <v>50669</v>
      </c>
      <c r="C17" s="740">
        <v>54177</v>
      </c>
      <c r="D17" s="740">
        <v>1926348</v>
      </c>
      <c r="E17" s="740">
        <v>927943</v>
      </c>
      <c r="F17" s="903">
        <v>995652</v>
      </c>
      <c r="G17" s="740">
        <v>2753</v>
      </c>
      <c r="H17" s="740">
        <v>45519</v>
      </c>
      <c r="I17" s="904">
        <v>89.84</v>
      </c>
      <c r="J17" s="740">
        <v>1756247</v>
      </c>
      <c r="K17" s="740">
        <v>5150</v>
      </c>
      <c r="L17" s="740">
        <f t="shared" si="0"/>
        <v>170101</v>
      </c>
      <c r="M17" s="1075">
        <v>4946</v>
      </c>
      <c r="N17" s="905">
        <v>119</v>
      </c>
      <c r="O17" s="740">
        <v>76</v>
      </c>
      <c r="P17" s="905">
        <v>2</v>
      </c>
      <c r="Q17" s="905">
        <v>7</v>
      </c>
    </row>
    <row r="18" spans="1:26" s="342" customFormat="1" ht="15" customHeight="1" x14ac:dyDescent="0.25">
      <c r="A18" s="1175" t="s">
        <v>345</v>
      </c>
      <c r="B18" s="1175"/>
      <c r="C18" s="1175"/>
      <c r="D18" s="1175"/>
      <c r="E18" s="1175"/>
      <c r="F18" s="1175"/>
      <c r="G18" s="1175"/>
      <c r="H18" s="1175"/>
      <c r="I18" s="343"/>
      <c r="J18" s="375"/>
      <c r="K18" s="368"/>
      <c r="L18" s="368"/>
      <c r="M18" s="368"/>
      <c r="N18" s="368"/>
      <c r="O18" s="249"/>
      <c r="P18" s="343"/>
      <c r="Q18" s="249"/>
      <c r="R18" s="249"/>
      <c r="S18" s="388"/>
      <c r="V18" s="388"/>
      <c r="W18" s="388"/>
      <c r="X18" s="388"/>
      <c r="Y18" s="388"/>
      <c r="Z18" s="388"/>
    </row>
    <row r="19" spans="1:26" s="342" customFormat="1" ht="15" customHeight="1" x14ac:dyDescent="0.25">
      <c r="A19" s="1175" t="s">
        <v>549</v>
      </c>
      <c r="B19" s="1175"/>
      <c r="C19" s="1175"/>
      <c r="D19" s="1175"/>
      <c r="E19" s="1175"/>
      <c r="F19" s="1175"/>
      <c r="G19" s="1175"/>
      <c r="H19" s="1175"/>
      <c r="I19" s="1175"/>
      <c r="J19" s="1175"/>
      <c r="K19" s="368"/>
      <c r="L19" s="368"/>
      <c r="M19" s="368"/>
      <c r="N19" s="368"/>
      <c r="O19" s="249"/>
      <c r="P19" s="343"/>
      <c r="Q19" s="249"/>
      <c r="R19" s="249"/>
      <c r="S19" s="388"/>
      <c r="V19" s="388"/>
      <c r="W19" s="388"/>
      <c r="X19" s="388"/>
      <c r="Y19" s="388"/>
      <c r="Z19" s="388"/>
    </row>
    <row r="20" spans="1:26" s="250" customFormat="1" ht="15" customHeight="1" x14ac:dyDescent="0.3">
      <c r="A20" s="1154" t="s">
        <v>346</v>
      </c>
      <c r="B20" s="1154"/>
      <c r="C20" s="1154"/>
      <c r="D20" s="1154"/>
      <c r="E20" s="1154"/>
      <c r="F20" s="1154"/>
      <c r="G20" s="1154"/>
      <c r="H20" s="1154"/>
      <c r="I20" s="355"/>
      <c r="J20" s="247"/>
      <c r="K20" s="248"/>
      <c r="L20" s="248"/>
      <c r="M20" s="248"/>
      <c r="N20" s="248"/>
      <c r="O20" s="247"/>
      <c r="P20" s="343"/>
      <c r="Q20" s="249"/>
      <c r="R20" s="249"/>
      <c r="S20" s="104"/>
      <c r="V20" s="104"/>
      <c r="W20" s="104"/>
      <c r="X20" s="104"/>
      <c r="Y20" s="104"/>
      <c r="Z20" s="104"/>
    </row>
    <row r="21" spans="1:26" s="250" customFormat="1" ht="15" customHeight="1" x14ac:dyDescent="0.3">
      <c r="A21" s="1154" t="s">
        <v>550</v>
      </c>
      <c r="B21" s="1154"/>
      <c r="C21" s="1154"/>
      <c r="D21" s="1154"/>
      <c r="E21" s="1154"/>
      <c r="F21" s="1154"/>
      <c r="G21" s="1154"/>
      <c r="H21" s="1154"/>
      <c r="I21" s="355"/>
      <c r="J21" s="247"/>
      <c r="K21" s="248"/>
      <c r="L21" s="248"/>
      <c r="M21" s="248"/>
      <c r="N21" s="248"/>
      <c r="O21" s="247"/>
      <c r="P21" s="343"/>
      <c r="Q21" s="249"/>
      <c r="R21" s="249"/>
      <c r="S21" s="104"/>
      <c r="V21" s="104"/>
      <c r="W21" s="104"/>
      <c r="X21" s="104"/>
      <c r="Y21" s="104"/>
      <c r="Z21" s="104"/>
    </row>
    <row r="22" spans="1:26" s="388" customFormat="1" ht="15" customHeight="1" x14ac:dyDescent="0.25">
      <c r="A22" s="1175" t="s">
        <v>589</v>
      </c>
      <c r="B22" s="1175"/>
      <c r="C22" s="1175"/>
      <c r="D22" s="1175"/>
      <c r="E22" s="1175"/>
      <c r="F22" s="1175"/>
      <c r="H22" s="376"/>
      <c r="I22" s="369"/>
      <c r="K22" s="362"/>
      <c r="L22" s="362"/>
      <c r="M22" s="362"/>
      <c r="N22" s="362"/>
      <c r="O22" s="376"/>
      <c r="P22" s="354"/>
    </row>
    <row r="23" spans="1:26" s="388" customFormat="1" ht="15" customHeight="1" x14ac:dyDescent="0.25">
      <c r="A23" s="1152" t="s">
        <v>599</v>
      </c>
      <c r="B23" s="1152"/>
      <c r="C23" s="1152"/>
      <c r="D23" s="1152"/>
      <c r="E23" s="1152"/>
      <c r="F23" s="1152"/>
      <c r="G23" s="1152"/>
      <c r="H23" s="1152"/>
      <c r="I23" s="369"/>
      <c r="J23" s="342"/>
      <c r="K23" s="396"/>
      <c r="L23" s="396"/>
      <c r="M23" s="396"/>
      <c r="N23" s="396"/>
      <c r="O23" s="376"/>
      <c r="P23" s="387"/>
      <c r="Q23" s="342"/>
      <c r="R23" s="342"/>
    </row>
  </sheetData>
  <sheetProtection selectLockedCells="1" selectUnlockedCells="1"/>
  <mergeCells count="20">
    <mergeCell ref="M4:Q4"/>
    <mergeCell ref="A22:F22"/>
    <mergeCell ref="A23:H23"/>
    <mergeCell ref="B5:C5"/>
    <mergeCell ref="D5:G5"/>
    <mergeCell ref="H5:J5"/>
    <mergeCell ref="M5:Q5"/>
    <mergeCell ref="B6:C6"/>
    <mergeCell ref="H6:J6"/>
    <mergeCell ref="A21:H21"/>
    <mergeCell ref="A18:H18"/>
    <mergeCell ref="A19:J19"/>
    <mergeCell ref="A20:H20"/>
    <mergeCell ref="K5:L5"/>
    <mergeCell ref="K6:L6"/>
    <mergeCell ref="B3:C3"/>
    <mergeCell ref="B4:C4"/>
    <mergeCell ref="D4:G4"/>
    <mergeCell ref="H3:L3"/>
    <mergeCell ref="H4:L4"/>
  </mergeCells>
  <pageMargins left="0.39370078740157483" right="0.39370078740157483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0"/>
  </sheetPr>
  <dimension ref="A1:Y25"/>
  <sheetViews>
    <sheetView zoomScale="130" zoomScaleNormal="130" workbookViewId="0">
      <selection activeCell="A2" sqref="A2"/>
    </sheetView>
  </sheetViews>
  <sheetFormatPr defaultColWidth="9.25" defaultRowHeight="20.100000000000001" customHeight="1" x14ac:dyDescent="0.2"/>
  <cols>
    <col min="1" max="1" width="13.5" customWidth="1"/>
    <col min="2" max="3" width="7.625" customWidth="1"/>
    <col min="4" max="4" width="6.625" customWidth="1"/>
    <col min="5" max="7" width="5.625" customWidth="1"/>
    <col min="8" max="8" width="6.625" customWidth="1"/>
    <col min="9" max="12" width="5.625" customWidth="1"/>
    <col min="13" max="13" width="5.625" hidden="1" customWidth="1"/>
    <col min="14" max="14" width="6.625" customWidth="1"/>
    <col min="15" max="15" width="5.625" customWidth="1"/>
    <col min="16" max="16" width="6.625" customWidth="1"/>
    <col min="17" max="17" width="4.75" customWidth="1"/>
    <col min="18" max="18" width="6.75" customWidth="1"/>
    <col min="19" max="19" width="6.875" customWidth="1"/>
    <col min="20" max="20" width="4.875" customWidth="1"/>
  </cols>
  <sheetData>
    <row r="1" spans="1:21" ht="20.100000000000001" customHeight="1" x14ac:dyDescent="0.35">
      <c r="A1" s="29" t="s">
        <v>697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21" s="30" customFormat="1" ht="20.100000000000001" customHeight="1" x14ac:dyDescent="0.35">
      <c r="A2" s="856" t="s">
        <v>698</v>
      </c>
      <c r="B2" s="856"/>
      <c r="C2" s="856"/>
      <c r="D2" s="856"/>
      <c r="E2" s="856"/>
      <c r="F2" s="856"/>
      <c r="G2" s="856"/>
      <c r="H2" s="856"/>
      <c r="I2" s="856"/>
      <c r="J2" s="856"/>
      <c r="K2" s="856"/>
      <c r="L2" s="856"/>
      <c r="M2" s="856"/>
      <c r="N2" s="856"/>
      <c r="O2" s="856"/>
      <c r="P2" s="1051"/>
    </row>
    <row r="3" spans="1:21" s="66" customFormat="1" ht="15" customHeight="1" x14ac:dyDescent="0.2">
      <c r="A3" s="978"/>
      <c r="B3" s="1177" t="s">
        <v>552</v>
      </c>
      <c r="C3" s="1177"/>
      <c r="D3" s="88"/>
      <c r="E3" s="314"/>
      <c r="F3" s="314"/>
      <c r="G3" s="89"/>
      <c r="H3" s="88"/>
      <c r="I3" s="314"/>
      <c r="J3" s="314"/>
      <c r="K3" s="89"/>
      <c r="L3" s="1086" t="s">
        <v>1</v>
      </c>
      <c r="M3" s="1099"/>
      <c r="N3" s="1099"/>
      <c r="O3" s="1099"/>
      <c r="P3" s="1091"/>
      <c r="Q3" s="1129" t="s">
        <v>581</v>
      </c>
      <c r="R3" s="1130"/>
      <c r="S3" s="1130"/>
      <c r="T3" s="1130"/>
      <c r="U3" s="1131"/>
    </row>
    <row r="4" spans="1:21" s="66" customFormat="1" ht="15" customHeight="1" x14ac:dyDescent="0.2">
      <c r="A4" s="979"/>
      <c r="B4" s="1176" t="s">
        <v>93</v>
      </c>
      <c r="C4" s="1176"/>
      <c r="D4" s="1100" t="s">
        <v>0</v>
      </c>
      <c r="E4" s="1101"/>
      <c r="F4" s="1101"/>
      <c r="G4" s="1102"/>
      <c r="H4" s="1100" t="s">
        <v>532</v>
      </c>
      <c r="I4" s="1101"/>
      <c r="J4" s="1101"/>
      <c r="K4" s="1102"/>
      <c r="L4" s="1100" t="s">
        <v>85</v>
      </c>
      <c r="M4" s="1101"/>
      <c r="N4" s="1101"/>
      <c r="O4" s="1101"/>
      <c r="P4" s="1102"/>
      <c r="Q4" s="1178" t="s">
        <v>582</v>
      </c>
      <c r="R4" s="1179"/>
      <c r="S4" s="1179"/>
      <c r="T4" s="1179"/>
      <c r="U4" s="1180"/>
    </row>
    <row r="5" spans="1:21" s="66" customFormat="1" ht="15" customHeight="1" x14ac:dyDescent="0.2">
      <c r="A5" s="979" t="s">
        <v>98</v>
      </c>
      <c r="B5" s="1176" t="s">
        <v>340</v>
      </c>
      <c r="C5" s="1176"/>
      <c r="D5" s="1100" t="s">
        <v>84</v>
      </c>
      <c r="E5" s="1101"/>
      <c r="F5" s="1101"/>
      <c r="G5" s="1102"/>
      <c r="H5" s="1100" t="s">
        <v>553</v>
      </c>
      <c r="I5" s="1101"/>
      <c r="J5" s="1101"/>
      <c r="K5" s="1102"/>
      <c r="L5" s="1085" t="s">
        <v>4</v>
      </c>
      <c r="M5" s="1085"/>
      <c r="N5" s="1086"/>
      <c r="O5" s="1087" t="s">
        <v>90</v>
      </c>
      <c r="P5" s="1088"/>
      <c r="Q5" s="858" t="s">
        <v>5</v>
      </c>
      <c r="R5" s="982" t="s">
        <v>233</v>
      </c>
      <c r="S5" s="982" t="s">
        <v>6</v>
      </c>
      <c r="T5" s="982" t="s">
        <v>234</v>
      </c>
      <c r="U5" s="982" t="s">
        <v>235</v>
      </c>
    </row>
    <row r="6" spans="1:21" s="66" customFormat="1" ht="15" customHeight="1" x14ac:dyDescent="0.2">
      <c r="A6" s="979" t="s">
        <v>101</v>
      </c>
      <c r="B6" s="1176" t="s">
        <v>341</v>
      </c>
      <c r="C6" s="1176"/>
      <c r="D6" s="987"/>
      <c r="E6" s="988"/>
      <c r="F6" s="988"/>
      <c r="G6" s="989"/>
      <c r="H6" s="987"/>
      <c r="I6" s="988"/>
      <c r="J6" s="988"/>
      <c r="K6" s="989"/>
      <c r="L6" s="1104" t="s">
        <v>89</v>
      </c>
      <c r="M6" s="1104"/>
      <c r="N6" s="1104"/>
      <c r="O6" s="1089" t="s">
        <v>91</v>
      </c>
      <c r="P6" s="1090"/>
      <c r="Q6" s="858" t="s">
        <v>102</v>
      </c>
      <c r="R6" s="982" t="s">
        <v>236</v>
      </c>
      <c r="S6" s="982" t="s">
        <v>237</v>
      </c>
      <c r="T6" s="982" t="s">
        <v>238</v>
      </c>
      <c r="U6" s="982" t="s">
        <v>239</v>
      </c>
    </row>
    <row r="7" spans="1:21" s="66" customFormat="1" ht="15" customHeight="1" x14ac:dyDescent="0.25">
      <c r="A7" s="977" t="s">
        <v>108</v>
      </c>
      <c r="B7" s="51"/>
      <c r="C7" s="50"/>
      <c r="D7" s="51"/>
      <c r="E7" s="49"/>
      <c r="F7" s="49"/>
      <c r="G7" s="50"/>
      <c r="H7" s="51"/>
      <c r="I7" s="49"/>
      <c r="J7" s="49"/>
      <c r="K7" s="50"/>
      <c r="L7" s="51"/>
      <c r="M7" s="49"/>
      <c r="N7" s="49"/>
      <c r="O7" s="1089"/>
      <c r="P7" s="1090"/>
      <c r="Q7" s="859"/>
      <c r="R7" s="982" t="s">
        <v>241</v>
      </c>
      <c r="S7" s="982" t="s">
        <v>9</v>
      </c>
      <c r="T7" s="982" t="s">
        <v>242</v>
      </c>
      <c r="U7" s="982" t="s">
        <v>243</v>
      </c>
    </row>
    <row r="8" spans="1:21" s="66" customFormat="1" ht="15" customHeight="1" x14ac:dyDescent="0.2">
      <c r="A8" s="982"/>
      <c r="B8" s="34" t="s">
        <v>10</v>
      </c>
      <c r="C8" s="981" t="s">
        <v>11</v>
      </c>
      <c r="D8" s="984" t="s">
        <v>12</v>
      </c>
      <c r="E8" s="981" t="s">
        <v>13</v>
      </c>
      <c r="F8" s="984" t="s">
        <v>19</v>
      </c>
      <c r="G8" s="63" t="s">
        <v>61</v>
      </c>
      <c r="H8" s="981" t="s">
        <v>12</v>
      </c>
      <c r="I8" s="981" t="s">
        <v>13</v>
      </c>
      <c r="J8" s="34" t="s">
        <v>19</v>
      </c>
      <c r="K8" s="61" t="s">
        <v>61</v>
      </c>
      <c r="L8" s="984" t="s">
        <v>10</v>
      </c>
      <c r="M8" s="34" t="s">
        <v>14</v>
      </c>
      <c r="N8" s="980" t="s">
        <v>15</v>
      </c>
      <c r="O8" s="58" t="s">
        <v>10</v>
      </c>
      <c r="P8" s="1014" t="s">
        <v>15</v>
      </c>
      <c r="Q8" s="1039"/>
      <c r="R8" s="982" t="s">
        <v>104</v>
      </c>
      <c r="S8" s="241" t="s">
        <v>241</v>
      </c>
      <c r="T8" s="982" t="s">
        <v>244</v>
      </c>
      <c r="U8" s="982" t="s">
        <v>109</v>
      </c>
    </row>
    <row r="9" spans="1:21" s="66" customFormat="1" ht="15" customHeight="1" x14ac:dyDescent="0.2">
      <c r="A9" s="979"/>
      <c r="B9" s="983" t="s">
        <v>94</v>
      </c>
      <c r="C9" s="979" t="s">
        <v>95</v>
      </c>
      <c r="D9" s="979" t="s">
        <v>115</v>
      </c>
      <c r="E9" s="979" t="s">
        <v>116</v>
      </c>
      <c r="F9" s="979" t="s">
        <v>117</v>
      </c>
      <c r="G9" s="979" t="s">
        <v>240</v>
      </c>
      <c r="H9" s="979" t="s">
        <v>115</v>
      </c>
      <c r="I9" s="979" t="s">
        <v>116</v>
      </c>
      <c r="J9" s="979" t="s">
        <v>117</v>
      </c>
      <c r="K9" s="979" t="s">
        <v>240</v>
      </c>
      <c r="L9" s="981" t="s">
        <v>94</v>
      </c>
      <c r="M9" s="979" t="s">
        <v>118</v>
      </c>
      <c r="N9" s="995" t="s">
        <v>119</v>
      </c>
      <c r="O9" s="59" t="s">
        <v>94</v>
      </c>
      <c r="P9" s="916" t="s">
        <v>119</v>
      </c>
      <c r="Q9" s="1039"/>
      <c r="R9" s="982" t="s">
        <v>110</v>
      </c>
      <c r="S9" s="979" t="s">
        <v>105</v>
      </c>
      <c r="T9" s="114"/>
      <c r="U9" s="982"/>
    </row>
    <row r="10" spans="1:21" s="37" customFormat="1" ht="15" customHeight="1" x14ac:dyDescent="0.2">
      <c r="A10" s="80" t="s">
        <v>441</v>
      </c>
      <c r="B10" s="81">
        <v>228</v>
      </c>
      <c r="C10" s="81">
        <v>245</v>
      </c>
      <c r="D10" s="81">
        <v>74176</v>
      </c>
      <c r="E10" s="81">
        <v>34125</v>
      </c>
      <c r="F10" s="81">
        <v>40038</v>
      </c>
      <c r="G10" s="81">
        <v>13</v>
      </c>
      <c r="H10" s="81">
        <v>625</v>
      </c>
      <c r="I10" s="81">
        <v>365</v>
      </c>
      <c r="J10" s="81">
        <v>260</v>
      </c>
      <c r="K10" s="81">
        <v>0</v>
      </c>
      <c r="L10" s="81">
        <v>215</v>
      </c>
      <c r="M10" s="708">
        <v>94.298245614035096</v>
      </c>
      <c r="N10" s="81">
        <v>64690</v>
      </c>
      <c r="O10" s="1052">
        <v>13</v>
      </c>
      <c r="P10" s="1054">
        <f>D10-N10</f>
        <v>9486</v>
      </c>
      <c r="Q10" s="1053">
        <v>0</v>
      </c>
      <c r="R10" s="490">
        <v>0</v>
      </c>
      <c r="S10" s="861">
        <v>13</v>
      </c>
      <c r="T10" s="490">
        <v>0</v>
      </c>
      <c r="U10" s="490">
        <v>0</v>
      </c>
    </row>
    <row r="11" spans="1:21" s="37" customFormat="1" ht="15" customHeight="1" x14ac:dyDescent="0.25">
      <c r="A11" s="1065" t="s">
        <v>603</v>
      </c>
      <c r="B11" s="75">
        <v>2</v>
      </c>
      <c r="C11" s="75">
        <v>3</v>
      </c>
      <c r="D11" s="75">
        <v>3</v>
      </c>
      <c r="E11" s="75">
        <v>1</v>
      </c>
      <c r="F11" s="75">
        <v>2</v>
      </c>
      <c r="G11" s="75">
        <v>0</v>
      </c>
      <c r="H11" s="75">
        <v>2</v>
      </c>
      <c r="I11" s="75">
        <v>1</v>
      </c>
      <c r="J11" s="75">
        <v>1</v>
      </c>
      <c r="K11" s="75">
        <v>0</v>
      </c>
      <c r="L11" s="75">
        <v>2</v>
      </c>
      <c r="M11" s="709">
        <v>100</v>
      </c>
      <c r="N11" s="75">
        <v>3</v>
      </c>
      <c r="O11" s="75">
        <v>0</v>
      </c>
      <c r="P11" s="75">
        <f t="shared" ref="P11:P19" si="0">D11-N11</f>
        <v>0</v>
      </c>
      <c r="Q11" s="491">
        <v>0</v>
      </c>
      <c r="R11" s="741">
        <v>0</v>
      </c>
      <c r="S11" s="491">
        <v>0</v>
      </c>
      <c r="T11" s="493">
        <v>0</v>
      </c>
      <c r="U11" s="493">
        <v>0</v>
      </c>
    </row>
    <row r="12" spans="1:21" s="37" customFormat="1" ht="15" customHeight="1" x14ac:dyDescent="0.25">
      <c r="A12" s="1066" t="s">
        <v>604</v>
      </c>
      <c r="B12" s="76">
        <v>4</v>
      </c>
      <c r="C12" s="76">
        <v>4</v>
      </c>
      <c r="D12" s="76">
        <v>27</v>
      </c>
      <c r="E12" s="76">
        <v>18</v>
      </c>
      <c r="F12" s="76">
        <v>9</v>
      </c>
      <c r="G12" s="76">
        <v>0</v>
      </c>
      <c r="H12" s="76">
        <v>7</v>
      </c>
      <c r="I12" s="76">
        <v>3</v>
      </c>
      <c r="J12" s="76">
        <v>4</v>
      </c>
      <c r="K12" s="76">
        <v>0</v>
      </c>
      <c r="L12" s="76">
        <v>4</v>
      </c>
      <c r="M12" s="710">
        <v>100</v>
      </c>
      <c r="N12" s="76">
        <v>27</v>
      </c>
      <c r="O12" s="76">
        <v>0</v>
      </c>
      <c r="P12" s="76">
        <f t="shared" si="0"/>
        <v>0</v>
      </c>
      <c r="Q12" s="492">
        <v>0</v>
      </c>
      <c r="R12" s="492">
        <v>0</v>
      </c>
      <c r="S12" s="742">
        <v>0</v>
      </c>
      <c r="T12" s="492">
        <v>0</v>
      </c>
      <c r="U12" s="492">
        <v>0</v>
      </c>
    </row>
    <row r="13" spans="1:21" s="37" customFormat="1" ht="15" customHeight="1" x14ac:dyDescent="0.25">
      <c r="A13" s="1066" t="s">
        <v>605</v>
      </c>
      <c r="B13" s="76">
        <v>7</v>
      </c>
      <c r="C13" s="76">
        <v>7</v>
      </c>
      <c r="D13" s="76">
        <v>112</v>
      </c>
      <c r="E13" s="76">
        <v>52</v>
      </c>
      <c r="F13" s="76">
        <v>60</v>
      </c>
      <c r="G13" s="76">
        <v>0</v>
      </c>
      <c r="H13" s="76">
        <v>12</v>
      </c>
      <c r="I13" s="76">
        <v>12</v>
      </c>
      <c r="J13" s="76">
        <v>0</v>
      </c>
      <c r="K13" s="76">
        <v>0</v>
      </c>
      <c r="L13" s="76">
        <v>6</v>
      </c>
      <c r="M13" s="710">
        <v>85.714285714285708</v>
      </c>
      <c r="N13" s="76">
        <v>97</v>
      </c>
      <c r="O13" s="76">
        <v>1</v>
      </c>
      <c r="P13" s="76">
        <f t="shared" si="0"/>
        <v>15</v>
      </c>
      <c r="Q13" s="492">
        <v>0</v>
      </c>
      <c r="R13" s="492">
        <v>0</v>
      </c>
      <c r="S13" s="492">
        <v>1</v>
      </c>
      <c r="T13" s="492">
        <v>0</v>
      </c>
      <c r="U13" s="492">
        <v>0</v>
      </c>
    </row>
    <row r="14" spans="1:21" s="37" customFormat="1" ht="15" customHeight="1" x14ac:dyDescent="0.25">
      <c r="A14" s="1066" t="s">
        <v>606</v>
      </c>
      <c r="B14" s="76">
        <v>17</v>
      </c>
      <c r="C14" s="76">
        <v>17</v>
      </c>
      <c r="D14" s="76">
        <v>634</v>
      </c>
      <c r="E14" s="76">
        <v>333</v>
      </c>
      <c r="F14" s="76">
        <v>291</v>
      </c>
      <c r="G14" s="76">
        <v>10</v>
      </c>
      <c r="H14" s="76">
        <v>30</v>
      </c>
      <c r="I14" s="76">
        <v>16</v>
      </c>
      <c r="J14" s="76">
        <v>14</v>
      </c>
      <c r="K14" s="76">
        <v>0</v>
      </c>
      <c r="L14" s="76">
        <v>15</v>
      </c>
      <c r="M14" s="710">
        <v>88.235294117647058</v>
      </c>
      <c r="N14" s="76">
        <v>545</v>
      </c>
      <c r="O14" s="76">
        <v>2</v>
      </c>
      <c r="P14" s="76">
        <f t="shared" si="0"/>
        <v>89</v>
      </c>
      <c r="Q14" s="492">
        <v>0</v>
      </c>
      <c r="R14" s="492">
        <v>0</v>
      </c>
      <c r="S14" s="492">
        <v>2</v>
      </c>
      <c r="T14" s="492">
        <v>0</v>
      </c>
      <c r="U14" s="492">
        <v>0</v>
      </c>
    </row>
    <row r="15" spans="1:21" s="37" customFormat="1" ht="15" customHeight="1" x14ac:dyDescent="0.25">
      <c r="A15" s="1066" t="s">
        <v>607</v>
      </c>
      <c r="B15" s="76">
        <v>27</v>
      </c>
      <c r="C15" s="76">
        <v>29</v>
      </c>
      <c r="D15" s="76">
        <v>2030</v>
      </c>
      <c r="E15" s="76">
        <v>1096</v>
      </c>
      <c r="F15" s="76">
        <v>934</v>
      </c>
      <c r="G15" s="76">
        <v>0</v>
      </c>
      <c r="H15" s="76">
        <v>36</v>
      </c>
      <c r="I15" s="76">
        <v>20</v>
      </c>
      <c r="J15" s="76">
        <v>16</v>
      </c>
      <c r="K15" s="76">
        <v>0</v>
      </c>
      <c r="L15" s="76">
        <v>25</v>
      </c>
      <c r="M15" s="710">
        <v>92.592592592592595</v>
      </c>
      <c r="N15" s="76">
        <v>1840</v>
      </c>
      <c r="O15" s="76">
        <v>2</v>
      </c>
      <c r="P15" s="76">
        <f t="shared" si="0"/>
        <v>190</v>
      </c>
      <c r="Q15" s="492">
        <v>0</v>
      </c>
      <c r="R15" s="492">
        <v>0</v>
      </c>
      <c r="S15" s="492">
        <v>2</v>
      </c>
      <c r="T15" s="492">
        <v>0</v>
      </c>
      <c r="U15" s="492">
        <v>0</v>
      </c>
    </row>
    <row r="16" spans="1:21" s="37" customFormat="1" ht="15" customHeight="1" x14ac:dyDescent="0.25">
      <c r="A16" s="1066" t="s">
        <v>608</v>
      </c>
      <c r="B16" s="76">
        <v>93</v>
      </c>
      <c r="C16" s="76">
        <v>103</v>
      </c>
      <c r="D16" s="76">
        <v>15841</v>
      </c>
      <c r="E16" s="76">
        <v>8189</v>
      </c>
      <c r="F16" s="76">
        <v>7651</v>
      </c>
      <c r="G16" s="76">
        <v>1</v>
      </c>
      <c r="H16" s="76">
        <v>172</v>
      </c>
      <c r="I16" s="76">
        <v>115</v>
      </c>
      <c r="J16" s="76">
        <v>57</v>
      </c>
      <c r="K16" s="76">
        <v>0</v>
      </c>
      <c r="L16" s="76">
        <v>89</v>
      </c>
      <c r="M16" s="710">
        <v>95.6989247311828</v>
      </c>
      <c r="N16" s="76">
        <v>15310</v>
      </c>
      <c r="O16" s="76">
        <v>4</v>
      </c>
      <c r="P16" s="76">
        <f t="shared" si="0"/>
        <v>531</v>
      </c>
      <c r="Q16" s="492">
        <v>0</v>
      </c>
      <c r="R16" s="492">
        <v>0</v>
      </c>
      <c r="S16" s="492">
        <v>4</v>
      </c>
      <c r="T16" s="492">
        <v>0</v>
      </c>
      <c r="U16" s="492">
        <v>0</v>
      </c>
    </row>
    <row r="17" spans="1:25" s="37" customFormat="1" ht="15" customHeight="1" x14ac:dyDescent="0.25">
      <c r="A17" s="1066" t="s">
        <v>609</v>
      </c>
      <c r="B17" s="76">
        <v>50</v>
      </c>
      <c r="C17" s="76">
        <v>53</v>
      </c>
      <c r="D17" s="76">
        <v>15115</v>
      </c>
      <c r="E17" s="76">
        <v>8049</v>
      </c>
      <c r="F17" s="76">
        <v>7064</v>
      </c>
      <c r="G17" s="76">
        <v>2</v>
      </c>
      <c r="H17" s="76">
        <v>133</v>
      </c>
      <c r="I17" s="76">
        <v>90</v>
      </c>
      <c r="J17" s="76">
        <v>43</v>
      </c>
      <c r="K17" s="76">
        <v>0</v>
      </c>
      <c r="L17" s="76">
        <v>49</v>
      </c>
      <c r="M17" s="710">
        <v>98</v>
      </c>
      <c r="N17" s="76">
        <v>14719</v>
      </c>
      <c r="O17" s="76">
        <v>1</v>
      </c>
      <c r="P17" s="76">
        <f t="shared" si="0"/>
        <v>396</v>
      </c>
      <c r="Q17" s="492">
        <v>0</v>
      </c>
      <c r="R17" s="492">
        <v>0</v>
      </c>
      <c r="S17" s="492">
        <v>1</v>
      </c>
      <c r="T17" s="492">
        <v>0</v>
      </c>
      <c r="U17" s="492">
        <v>0</v>
      </c>
    </row>
    <row r="18" spans="1:25" s="37" customFormat="1" ht="15" customHeight="1" x14ac:dyDescent="0.25">
      <c r="A18" s="1066" t="s">
        <v>610</v>
      </c>
      <c r="B18" s="76">
        <v>15</v>
      </c>
      <c r="C18" s="76">
        <v>16</v>
      </c>
      <c r="D18" s="76">
        <v>10124</v>
      </c>
      <c r="E18" s="76">
        <v>4791</v>
      </c>
      <c r="F18" s="76">
        <v>5333</v>
      </c>
      <c r="G18" s="76">
        <v>0</v>
      </c>
      <c r="H18" s="76">
        <v>69</v>
      </c>
      <c r="I18" s="76">
        <v>37</v>
      </c>
      <c r="J18" s="76">
        <v>32</v>
      </c>
      <c r="K18" s="76">
        <v>0</v>
      </c>
      <c r="L18" s="76">
        <v>14</v>
      </c>
      <c r="M18" s="710">
        <v>93.333333333333329</v>
      </c>
      <c r="N18" s="76">
        <v>9176</v>
      </c>
      <c r="O18" s="76">
        <v>1</v>
      </c>
      <c r="P18" s="76">
        <f t="shared" si="0"/>
        <v>948</v>
      </c>
      <c r="Q18" s="492">
        <v>0</v>
      </c>
      <c r="R18" s="492">
        <v>0</v>
      </c>
      <c r="S18" s="492">
        <v>1</v>
      </c>
      <c r="T18" s="492">
        <v>0</v>
      </c>
      <c r="U18" s="492">
        <v>0</v>
      </c>
    </row>
    <row r="19" spans="1:25" s="37" customFormat="1" ht="15" customHeight="1" x14ac:dyDescent="0.25">
      <c r="A19" s="1067" t="s">
        <v>612</v>
      </c>
      <c r="B19" s="85">
        <v>13</v>
      </c>
      <c r="C19" s="85">
        <v>13</v>
      </c>
      <c r="D19" s="85">
        <v>30290</v>
      </c>
      <c r="E19" s="85">
        <v>11596</v>
      </c>
      <c r="F19" s="85">
        <v>18694</v>
      </c>
      <c r="G19" s="85">
        <v>0</v>
      </c>
      <c r="H19" s="85">
        <v>164</v>
      </c>
      <c r="I19" s="85">
        <v>71</v>
      </c>
      <c r="J19" s="85">
        <v>93</v>
      </c>
      <c r="K19" s="85">
        <v>0</v>
      </c>
      <c r="L19" s="85">
        <v>11</v>
      </c>
      <c r="M19" s="711">
        <v>84.615384615384613</v>
      </c>
      <c r="N19" s="85">
        <v>22973</v>
      </c>
      <c r="O19" s="85">
        <v>2</v>
      </c>
      <c r="P19" s="85">
        <f t="shared" si="0"/>
        <v>7317</v>
      </c>
      <c r="Q19" s="860">
        <v>0</v>
      </c>
      <c r="R19" s="860">
        <v>0</v>
      </c>
      <c r="S19" s="860">
        <v>2</v>
      </c>
      <c r="T19" s="860">
        <v>0</v>
      </c>
      <c r="U19" s="860">
        <v>0</v>
      </c>
    </row>
    <row r="20" spans="1:25" s="244" customFormat="1" ht="15" customHeight="1" x14ac:dyDescent="0.25">
      <c r="A20" s="947" t="s">
        <v>245</v>
      </c>
      <c r="B20" s="947"/>
      <c r="C20" s="947"/>
      <c r="D20" s="947"/>
      <c r="E20" s="947"/>
      <c r="F20" s="947"/>
      <c r="K20" s="245"/>
      <c r="L20" s="245"/>
      <c r="M20" s="245"/>
      <c r="N20" s="246"/>
      <c r="O20" s="246"/>
      <c r="P20" s="246"/>
    </row>
    <row r="21" spans="1:25" s="244" customFormat="1" ht="15" customHeight="1" x14ac:dyDescent="0.25">
      <c r="A21" s="946" t="s">
        <v>554</v>
      </c>
      <c r="B21" s="946"/>
      <c r="C21" s="946"/>
      <c r="D21" s="946"/>
      <c r="E21" s="946"/>
      <c r="F21" s="946"/>
      <c r="G21" s="946"/>
      <c r="H21" s="946"/>
      <c r="I21" s="946"/>
      <c r="J21" s="946"/>
      <c r="K21" s="245"/>
      <c r="L21" s="245"/>
      <c r="M21" s="245"/>
      <c r="N21" s="246"/>
      <c r="O21" s="246"/>
      <c r="P21" s="246"/>
    </row>
    <row r="22" spans="1:25" s="250" customFormat="1" ht="15" customHeight="1" x14ac:dyDescent="0.3">
      <c r="A22" s="64" t="s">
        <v>246</v>
      </c>
      <c r="B22" s="64"/>
      <c r="C22" s="64"/>
      <c r="D22" s="64"/>
      <c r="E22" s="64"/>
      <c r="F22" s="64"/>
      <c r="G22" s="64"/>
      <c r="H22" s="64"/>
      <c r="I22" s="247"/>
      <c r="J22" s="247"/>
      <c r="K22" s="248"/>
      <c r="L22" s="248"/>
      <c r="M22" s="248"/>
      <c r="N22" s="247"/>
      <c r="O22" s="249"/>
      <c r="P22" s="249"/>
      <c r="Q22" s="104"/>
      <c r="T22" s="104"/>
      <c r="U22" s="104"/>
      <c r="V22" s="104"/>
      <c r="W22" s="104"/>
      <c r="X22" s="104"/>
      <c r="Y22" s="104"/>
    </row>
    <row r="23" spans="1:25" s="244" customFormat="1" ht="15" customHeight="1" x14ac:dyDescent="0.25">
      <c r="A23" s="251" t="s">
        <v>555</v>
      </c>
      <c r="B23" s="251"/>
      <c r="C23" s="251"/>
      <c r="D23" s="251"/>
      <c r="E23" s="251"/>
      <c r="F23" s="251"/>
      <c r="G23" s="251"/>
      <c r="H23" s="251"/>
      <c r="I23" s="251"/>
      <c r="J23" s="251"/>
      <c r="K23" s="245"/>
      <c r="L23" s="245"/>
      <c r="M23" s="245"/>
      <c r="N23" s="246"/>
      <c r="O23" s="246"/>
      <c r="P23" s="246"/>
    </row>
    <row r="24" spans="1:25" s="244" customFormat="1" ht="15" customHeight="1" x14ac:dyDescent="0.25">
      <c r="A24" s="947" t="s">
        <v>587</v>
      </c>
      <c r="B24" s="947"/>
      <c r="C24" s="947"/>
      <c r="D24" s="947"/>
      <c r="E24" s="947"/>
      <c r="F24" s="947"/>
      <c r="K24" s="245"/>
      <c r="L24" s="245"/>
      <c r="M24" s="245"/>
    </row>
    <row r="25" spans="1:25" s="244" customFormat="1" ht="15" customHeight="1" x14ac:dyDescent="0.25">
      <c r="A25" s="947" t="s">
        <v>593</v>
      </c>
      <c r="B25" s="947"/>
      <c r="C25" s="947"/>
      <c r="D25" s="947"/>
      <c r="E25" s="947"/>
      <c r="F25" s="947"/>
      <c r="G25" s="947"/>
      <c r="H25" s="947"/>
      <c r="I25" s="947"/>
      <c r="K25" s="245"/>
      <c r="L25" s="245"/>
      <c r="M25" s="245"/>
    </row>
  </sheetData>
  <sheetProtection selectLockedCells="1" selectUnlockedCells="1"/>
  <mergeCells count="17">
    <mergeCell ref="L6:N6"/>
    <mergeCell ref="O5:P5"/>
    <mergeCell ref="O6:P6"/>
    <mergeCell ref="O7:P7"/>
    <mergeCell ref="Q3:U3"/>
    <mergeCell ref="B4:C4"/>
    <mergeCell ref="B3:C3"/>
    <mergeCell ref="D4:G4"/>
    <mergeCell ref="H4:K4"/>
    <mergeCell ref="Q4:U4"/>
    <mergeCell ref="L3:P3"/>
    <mergeCell ref="L4:P4"/>
    <mergeCell ref="D5:G5"/>
    <mergeCell ref="B5:C5"/>
    <mergeCell ref="H5:K5"/>
    <mergeCell ref="L5:N5"/>
    <mergeCell ref="B6:C6"/>
  </mergeCells>
  <pageMargins left="0.29527559055118113" right="0.29527559055118113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theme="0"/>
  </sheetPr>
  <dimension ref="A1:U28"/>
  <sheetViews>
    <sheetView workbookViewId="0">
      <selection activeCell="W8" sqref="W8"/>
    </sheetView>
  </sheetViews>
  <sheetFormatPr defaultColWidth="9.25" defaultRowHeight="20.100000000000001" customHeight="1" x14ac:dyDescent="0.2"/>
  <cols>
    <col min="1" max="1" width="21.75" customWidth="1"/>
    <col min="2" max="2" width="7.625" customWidth="1"/>
    <col min="3" max="3" width="7.125" customWidth="1"/>
    <col min="4" max="12" width="5.125" customWidth="1"/>
    <col min="13" max="13" width="5.125" hidden="1" customWidth="1"/>
    <col min="14" max="14" width="6.75" customWidth="1"/>
    <col min="15" max="15" width="5.125" customWidth="1"/>
    <col min="16" max="16" width="6.75" customWidth="1"/>
    <col min="17" max="17" width="5.125" customWidth="1"/>
    <col min="18" max="18" width="6.75" customWidth="1"/>
    <col min="19" max="19" width="6.875" customWidth="1"/>
    <col min="20" max="20" width="5.125" customWidth="1"/>
  </cols>
  <sheetData>
    <row r="1" spans="1:21" ht="20.100000000000001" customHeight="1" x14ac:dyDescent="0.35">
      <c r="A1" s="29" t="s">
        <v>557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21" s="30" customFormat="1" ht="20.100000000000001" customHeight="1" x14ac:dyDescent="0.35">
      <c r="A2" s="856" t="s">
        <v>673</v>
      </c>
      <c r="B2" s="856"/>
      <c r="C2" s="856"/>
      <c r="D2" s="856"/>
      <c r="E2" s="856"/>
      <c r="F2" s="856"/>
      <c r="G2" s="856"/>
      <c r="H2" s="856"/>
      <c r="I2" s="856"/>
      <c r="J2" s="856"/>
      <c r="K2" s="856"/>
      <c r="L2" s="856"/>
      <c r="M2" s="856"/>
      <c r="N2" s="856"/>
      <c r="O2" s="856"/>
      <c r="P2" s="1051"/>
    </row>
    <row r="3" spans="1:21" s="66" customFormat="1" ht="15" customHeight="1" x14ac:dyDescent="0.2">
      <c r="A3" s="978"/>
      <c r="B3" s="1177" t="s">
        <v>552</v>
      </c>
      <c r="C3" s="1177"/>
      <c r="D3" s="88"/>
      <c r="E3" s="314"/>
      <c r="F3" s="314"/>
      <c r="G3" s="89"/>
      <c r="H3" s="88"/>
      <c r="I3" s="314"/>
      <c r="J3" s="314"/>
      <c r="K3" s="89"/>
      <c r="L3" s="1086" t="s">
        <v>1</v>
      </c>
      <c r="M3" s="1099"/>
      <c r="N3" s="1099"/>
      <c r="O3" s="1099"/>
      <c r="P3" s="1091"/>
      <c r="Q3" s="1129" t="s">
        <v>581</v>
      </c>
      <c r="R3" s="1130"/>
      <c r="S3" s="1130"/>
      <c r="T3" s="1130"/>
      <c r="U3" s="1131"/>
    </row>
    <row r="4" spans="1:21" s="66" customFormat="1" ht="15" customHeight="1" x14ac:dyDescent="0.2">
      <c r="A4" s="979"/>
      <c r="B4" s="1176" t="s">
        <v>93</v>
      </c>
      <c r="C4" s="1176"/>
      <c r="D4" s="1100" t="s">
        <v>0</v>
      </c>
      <c r="E4" s="1101"/>
      <c r="F4" s="1101"/>
      <c r="G4" s="1102"/>
      <c r="H4" s="1100" t="s">
        <v>532</v>
      </c>
      <c r="I4" s="1101"/>
      <c r="J4" s="1101"/>
      <c r="K4" s="1102"/>
      <c r="L4" s="1100" t="s">
        <v>85</v>
      </c>
      <c r="M4" s="1101"/>
      <c r="N4" s="1101"/>
      <c r="O4" s="1101"/>
      <c r="P4" s="1102"/>
      <c r="Q4" s="1178" t="s">
        <v>582</v>
      </c>
      <c r="R4" s="1179"/>
      <c r="S4" s="1179"/>
      <c r="T4" s="1179"/>
      <c r="U4" s="1180"/>
    </row>
    <row r="5" spans="1:21" s="66" customFormat="1" ht="15" customHeight="1" x14ac:dyDescent="0.2">
      <c r="A5" s="979" t="s">
        <v>18</v>
      </c>
      <c r="B5" s="1176" t="s">
        <v>340</v>
      </c>
      <c r="C5" s="1176"/>
      <c r="D5" s="1100" t="s">
        <v>84</v>
      </c>
      <c r="E5" s="1101"/>
      <c r="F5" s="1101"/>
      <c r="G5" s="1102"/>
      <c r="H5" s="1100" t="s">
        <v>553</v>
      </c>
      <c r="I5" s="1101"/>
      <c r="J5" s="1101"/>
      <c r="K5" s="1102"/>
      <c r="L5" s="1085" t="s">
        <v>4</v>
      </c>
      <c r="M5" s="1085"/>
      <c r="N5" s="1086"/>
      <c r="O5" s="1087" t="s">
        <v>90</v>
      </c>
      <c r="P5" s="1088"/>
      <c r="Q5" s="858" t="s">
        <v>5</v>
      </c>
      <c r="R5" s="982" t="s">
        <v>233</v>
      </c>
      <c r="S5" s="982" t="s">
        <v>6</v>
      </c>
      <c r="T5" s="982" t="s">
        <v>234</v>
      </c>
      <c r="U5" s="982" t="s">
        <v>235</v>
      </c>
    </row>
    <row r="6" spans="1:21" s="66" customFormat="1" ht="15" customHeight="1" x14ac:dyDescent="0.2">
      <c r="A6" s="979" t="s">
        <v>123</v>
      </c>
      <c r="B6" s="1176" t="s">
        <v>341</v>
      </c>
      <c r="C6" s="1176"/>
      <c r="D6" s="987"/>
      <c r="E6" s="988"/>
      <c r="F6" s="988"/>
      <c r="G6" s="989"/>
      <c r="H6" s="987"/>
      <c r="I6" s="988"/>
      <c r="J6" s="988"/>
      <c r="K6" s="989"/>
      <c r="L6" s="1104" t="s">
        <v>89</v>
      </c>
      <c r="M6" s="1104"/>
      <c r="N6" s="1104"/>
      <c r="O6" s="1089" t="s">
        <v>91</v>
      </c>
      <c r="P6" s="1090"/>
      <c r="Q6" s="858" t="s">
        <v>102</v>
      </c>
      <c r="R6" s="982" t="s">
        <v>236</v>
      </c>
      <c r="S6" s="982" t="s">
        <v>237</v>
      </c>
      <c r="T6" s="982" t="s">
        <v>238</v>
      </c>
      <c r="U6" s="982" t="s">
        <v>239</v>
      </c>
    </row>
    <row r="7" spans="1:21" s="66" customFormat="1" ht="15" customHeight="1" x14ac:dyDescent="0.25">
      <c r="A7" s="977"/>
      <c r="B7" s="51"/>
      <c r="C7" s="50"/>
      <c r="D7" s="51"/>
      <c r="E7" s="49"/>
      <c r="F7" s="49"/>
      <c r="G7" s="50"/>
      <c r="H7" s="51"/>
      <c r="I7" s="49"/>
      <c r="J7" s="49"/>
      <c r="K7" s="50"/>
      <c r="L7" s="51"/>
      <c r="M7" s="49"/>
      <c r="N7" s="49"/>
      <c r="O7" s="1089"/>
      <c r="P7" s="1090"/>
      <c r="Q7" s="859"/>
      <c r="R7" s="982" t="s">
        <v>241</v>
      </c>
      <c r="S7" s="982" t="s">
        <v>9</v>
      </c>
      <c r="T7" s="982" t="s">
        <v>242</v>
      </c>
      <c r="U7" s="982" t="s">
        <v>243</v>
      </c>
    </row>
    <row r="8" spans="1:21" s="66" customFormat="1" ht="15" customHeight="1" x14ac:dyDescent="0.2">
      <c r="A8" s="982"/>
      <c r="B8" s="34" t="s">
        <v>10</v>
      </c>
      <c r="C8" s="981" t="s">
        <v>11</v>
      </c>
      <c r="D8" s="984" t="s">
        <v>12</v>
      </c>
      <c r="E8" s="981" t="s">
        <v>13</v>
      </c>
      <c r="F8" s="984" t="s">
        <v>19</v>
      </c>
      <c r="G8" s="61" t="s">
        <v>61</v>
      </c>
      <c r="H8" s="981" t="s">
        <v>12</v>
      </c>
      <c r="I8" s="981" t="s">
        <v>13</v>
      </c>
      <c r="J8" s="34" t="s">
        <v>19</v>
      </c>
      <c r="K8" s="61" t="s">
        <v>61</v>
      </c>
      <c r="L8" s="984" t="s">
        <v>10</v>
      </c>
      <c r="M8" s="34" t="s">
        <v>14</v>
      </c>
      <c r="N8" s="980" t="s">
        <v>15</v>
      </c>
      <c r="O8" s="58" t="s">
        <v>10</v>
      </c>
      <c r="P8" s="1014" t="s">
        <v>15</v>
      </c>
      <c r="Q8" s="1039"/>
      <c r="R8" s="982" t="s">
        <v>104</v>
      </c>
      <c r="S8" s="241" t="s">
        <v>241</v>
      </c>
      <c r="T8" s="982" t="s">
        <v>244</v>
      </c>
      <c r="U8" s="982" t="s">
        <v>109</v>
      </c>
    </row>
    <row r="9" spans="1:21" s="66" customFormat="1" ht="15" customHeight="1" x14ac:dyDescent="0.2">
      <c r="A9" s="979"/>
      <c r="B9" s="983" t="s">
        <v>94</v>
      </c>
      <c r="C9" s="979" t="s">
        <v>95</v>
      </c>
      <c r="D9" s="979" t="s">
        <v>115</v>
      </c>
      <c r="E9" s="979" t="s">
        <v>116</v>
      </c>
      <c r="F9" s="979" t="s">
        <v>117</v>
      </c>
      <c r="G9" s="979" t="s">
        <v>240</v>
      </c>
      <c r="H9" s="979" t="s">
        <v>115</v>
      </c>
      <c r="I9" s="979" t="s">
        <v>116</v>
      </c>
      <c r="J9" s="979" t="s">
        <v>117</v>
      </c>
      <c r="K9" s="979" t="s">
        <v>240</v>
      </c>
      <c r="L9" s="981" t="s">
        <v>94</v>
      </c>
      <c r="M9" s="979" t="s">
        <v>118</v>
      </c>
      <c r="N9" s="995" t="s">
        <v>119</v>
      </c>
      <c r="O9" s="59" t="s">
        <v>94</v>
      </c>
      <c r="P9" s="916" t="s">
        <v>119</v>
      </c>
      <c r="Q9" s="1039"/>
      <c r="R9" s="982" t="s">
        <v>110</v>
      </c>
      <c r="S9" s="979" t="s">
        <v>105</v>
      </c>
      <c r="T9" s="114"/>
      <c r="U9" s="982"/>
    </row>
    <row r="10" spans="1:21" s="37" customFormat="1" ht="15" customHeight="1" x14ac:dyDescent="0.2">
      <c r="A10" s="80" t="s">
        <v>441</v>
      </c>
      <c r="B10" s="81">
        <v>228</v>
      </c>
      <c r="C10" s="81">
        <v>245</v>
      </c>
      <c r="D10" s="81">
        <v>74176</v>
      </c>
      <c r="E10" s="81">
        <v>34125</v>
      </c>
      <c r="F10" s="81">
        <v>40038</v>
      </c>
      <c r="G10" s="81">
        <v>13</v>
      </c>
      <c r="H10" s="81">
        <v>625</v>
      </c>
      <c r="I10" s="81">
        <v>365</v>
      </c>
      <c r="J10" s="81">
        <v>260</v>
      </c>
      <c r="K10" s="81">
        <v>0</v>
      </c>
      <c r="L10" s="81">
        <v>215</v>
      </c>
      <c r="M10" s="708">
        <v>94.298245614035096</v>
      </c>
      <c r="N10" s="81">
        <v>64690</v>
      </c>
      <c r="O10" s="1052">
        <v>13</v>
      </c>
      <c r="P10" s="1054">
        <f>D10-N10</f>
        <v>9486</v>
      </c>
      <c r="Q10" s="1053">
        <v>0</v>
      </c>
      <c r="R10" s="490">
        <v>0</v>
      </c>
      <c r="S10" s="861">
        <v>13</v>
      </c>
      <c r="T10" s="490">
        <v>0</v>
      </c>
      <c r="U10" s="490">
        <v>0</v>
      </c>
    </row>
    <row r="11" spans="1:21" s="37" customFormat="1" ht="15" customHeight="1" x14ac:dyDescent="0.25">
      <c r="A11" s="284" t="s">
        <v>20</v>
      </c>
      <c r="B11" s="864">
        <v>2</v>
      </c>
      <c r="C11" s="864">
        <v>2</v>
      </c>
      <c r="D11" s="864">
        <v>51</v>
      </c>
      <c r="E11" s="864">
        <v>36</v>
      </c>
      <c r="F11" s="864">
        <v>15</v>
      </c>
      <c r="G11" s="864">
        <v>0</v>
      </c>
      <c r="H11" s="864">
        <v>4</v>
      </c>
      <c r="I11" s="864">
        <v>2</v>
      </c>
      <c r="J11" s="864">
        <v>2</v>
      </c>
      <c r="K11" s="864">
        <v>0</v>
      </c>
      <c r="L11" s="864">
        <v>2</v>
      </c>
      <c r="M11" s="865">
        <v>100</v>
      </c>
      <c r="N11" s="864">
        <v>51</v>
      </c>
      <c r="O11" s="864">
        <v>0</v>
      </c>
      <c r="P11" s="864">
        <f>D11-N11</f>
        <v>0</v>
      </c>
      <c r="Q11" s="866">
        <v>0</v>
      </c>
      <c r="R11" s="867">
        <v>0</v>
      </c>
      <c r="S11" s="866">
        <v>0</v>
      </c>
      <c r="T11" s="868">
        <v>0</v>
      </c>
      <c r="U11" s="868">
        <v>0</v>
      </c>
    </row>
    <row r="12" spans="1:21" s="37" customFormat="1" ht="15" customHeight="1" x14ac:dyDescent="0.25">
      <c r="A12" s="285" t="s">
        <v>124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09"/>
      <c r="N12" s="75"/>
      <c r="O12" s="75"/>
      <c r="P12" s="75"/>
      <c r="Q12" s="742"/>
      <c r="R12" s="862"/>
      <c r="S12" s="742"/>
      <c r="T12" s="863"/>
      <c r="U12" s="863"/>
    </row>
    <row r="13" spans="1:21" s="37" customFormat="1" ht="15" customHeight="1" x14ac:dyDescent="0.25">
      <c r="A13" s="286" t="s">
        <v>21</v>
      </c>
      <c r="B13" s="869">
        <v>0</v>
      </c>
      <c r="C13" s="869">
        <v>0</v>
      </c>
      <c r="D13" s="869">
        <v>0</v>
      </c>
      <c r="E13" s="869">
        <v>0</v>
      </c>
      <c r="F13" s="869">
        <v>0</v>
      </c>
      <c r="G13" s="869">
        <v>0</v>
      </c>
      <c r="H13" s="869">
        <v>0</v>
      </c>
      <c r="I13" s="869">
        <v>0</v>
      </c>
      <c r="J13" s="869">
        <v>0</v>
      </c>
      <c r="K13" s="869">
        <v>0</v>
      </c>
      <c r="L13" s="869">
        <v>0</v>
      </c>
      <c r="M13" s="870">
        <v>0</v>
      </c>
      <c r="N13" s="869">
        <v>0</v>
      </c>
      <c r="O13" s="869">
        <v>0</v>
      </c>
      <c r="P13" s="869">
        <f>D13-N13</f>
        <v>0</v>
      </c>
      <c r="Q13" s="669">
        <v>0</v>
      </c>
      <c r="R13" s="669">
        <v>0</v>
      </c>
      <c r="S13" s="669">
        <v>0</v>
      </c>
      <c r="T13" s="669">
        <v>0</v>
      </c>
      <c r="U13" s="669">
        <v>0</v>
      </c>
    </row>
    <row r="14" spans="1:21" s="37" customFormat="1" ht="15" customHeight="1" x14ac:dyDescent="0.25">
      <c r="A14" s="285" t="s">
        <v>125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09"/>
      <c r="N14" s="75"/>
      <c r="O14" s="75"/>
      <c r="P14" s="75"/>
      <c r="Q14" s="742"/>
      <c r="R14" s="742"/>
      <c r="S14" s="742"/>
      <c r="T14" s="742"/>
      <c r="U14" s="742"/>
    </row>
    <row r="15" spans="1:21" s="37" customFormat="1" ht="15" customHeight="1" x14ac:dyDescent="0.25">
      <c r="A15" s="289" t="s">
        <v>22</v>
      </c>
      <c r="B15" s="869">
        <v>0</v>
      </c>
      <c r="C15" s="869">
        <v>0</v>
      </c>
      <c r="D15" s="869">
        <v>0</v>
      </c>
      <c r="E15" s="869">
        <v>0</v>
      </c>
      <c r="F15" s="869">
        <v>0</v>
      </c>
      <c r="G15" s="869">
        <v>0</v>
      </c>
      <c r="H15" s="869">
        <v>0</v>
      </c>
      <c r="I15" s="869">
        <v>0</v>
      </c>
      <c r="J15" s="869">
        <v>0</v>
      </c>
      <c r="K15" s="869">
        <v>0</v>
      </c>
      <c r="L15" s="869">
        <v>0</v>
      </c>
      <c r="M15" s="870">
        <v>0</v>
      </c>
      <c r="N15" s="869">
        <v>0</v>
      </c>
      <c r="O15" s="869">
        <v>0</v>
      </c>
      <c r="P15" s="869">
        <f>D15-N15</f>
        <v>0</v>
      </c>
      <c r="Q15" s="669">
        <v>0</v>
      </c>
      <c r="R15" s="669">
        <v>0</v>
      </c>
      <c r="S15" s="669">
        <v>0</v>
      </c>
      <c r="T15" s="669">
        <v>0</v>
      </c>
      <c r="U15" s="669">
        <v>0</v>
      </c>
    </row>
    <row r="16" spans="1:21" s="37" customFormat="1" ht="15" customHeight="1" x14ac:dyDescent="0.25">
      <c r="A16" s="288" t="s">
        <v>126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09"/>
      <c r="N16" s="75"/>
      <c r="O16" s="75"/>
      <c r="P16" s="75"/>
      <c r="Q16" s="742"/>
      <c r="R16" s="742"/>
      <c r="S16" s="742"/>
      <c r="T16" s="742"/>
      <c r="U16" s="742"/>
    </row>
    <row r="17" spans="1:21" s="37" customFormat="1" ht="15" customHeight="1" x14ac:dyDescent="0.25">
      <c r="A17" s="289" t="s">
        <v>23</v>
      </c>
      <c r="B17" s="869">
        <v>144</v>
      </c>
      <c r="C17" s="869">
        <v>159</v>
      </c>
      <c r="D17" s="869">
        <v>56274</v>
      </c>
      <c r="E17" s="869">
        <v>24771</v>
      </c>
      <c r="F17" s="869">
        <v>31500</v>
      </c>
      <c r="G17" s="869">
        <v>3</v>
      </c>
      <c r="H17" s="869">
        <v>438</v>
      </c>
      <c r="I17" s="869">
        <v>247</v>
      </c>
      <c r="J17" s="869">
        <v>191</v>
      </c>
      <c r="K17" s="869">
        <v>0</v>
      </c>
      <c r="L17" s="869">
        <v>136</v>
      </c>
      <c r="M17" s="870">
        <v>94.444444444444443</v>
      </c>
      <c r="N17" s="869">
        <v>47483</v>
      </c>
      <c r="O17" s="869">
        <v>8</v>
      </c>
      <c r="P17" s="869">
        <f>D17-N17</f>
        <v>8791</v>
      </c>
      <c r="Q17" s="669">
        <v>0</v>
      </c>
      <c r="R17" s="669">
        <v>0</v>
      </c>
      <c r="S17" s="669">
        <v>8</v>
      </c>
      <c r="T17" s="669">
        <v>0</v>
      </c>
      <c r="U17" s="669">
        <v>0</v>
      </c>
    </row>
    <row r="18" spans="1:21" s="37" customFormat="1" ht="15" customHeight="1" x14ac:dyDescent="0.25">
      <c r="A18" s="288" t="s">
        <v>127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09"/>
      <c r="N18" s="75"/>
      <c r="O18" s="75"/>
      <c r="P18" s="75"/>
      <c r="Q18" s="742"/>
      <c r="R18" s="742"/>
      <c r="S18" s="742"/>
      <c r="T18" s="742"/>
      <c r="U18" s="742"/>
    </row>
    <row r="19" spans="1:21" s="37" customFormat="1" ht="15" customHeight="1" x14ac:dyDescent="0.25">
      <c r="A19" s="289" t="s">
        <v>24</v>
      </c>
      <c r="B19" s="869">
        <v>0</v>
      </c>
      <c r="C19" s="869">
        <v>0</v>
      </c>
      <c r="D19" s="869">
        <v>0</v>
      </c>
      <c r="E19" s="869">
        <v>0</v>
      </c>
      <c r="F19" s="869">
        <v>0</v>
      </c>
      <c r="G19" s="869">
        <v>0</v>
      </c>
      <c r="H19" s="869">
        <v>0</v>
      </c>
      <c r="I19" s="869">
        <v>0</v>
      </c>
      <c r="J19" s="869">
        <v>0</v>
      </c>
      <c r="K19" s="869">
        <v>0</v>
      </c>
      <c r="L19" s="869">
        <v>0</v>
      </c>
      <c r="M19" s="870">
        <v>0</v>
      </c>
      <c r="N19" s="869">
        <v>0</v>
      </c>
      <c r="O19" s="869">
        <v>0</v>
      </c>
      <c r="P19" s="869">
        <f>D19-N19</f>
        <v>0</v>
      </c>
      <c r="Q19" s="669">
        <v>0</v>
      </c>
      <c r="R19" s="669">
        <v>0</v>
      </c>
      <c r="S19" s="669">
        <v>0</v>
      </c>
      <c r="T19" s="669">
        <v>0</v>
      </c>
      <c r="U19" s="669">
        <v>0</v>
      </c>
    </row>
    <row r="20" spans="1:21" ht="15" customHeight="1" x14ac:dyDescent="0.25">
      <c r="A20" s="288" t="s">
        <v>128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09"/>
      <c r="N20" s="75"/>
      <c r="O20" s="75"/>
      <c r="P20" s="75"/>
      <c r="Q20" s="742"/>
      <c r="R20" s="742"/>
      <c r="S20" s="742"/>
      <c r="T20" s="742"/>
      <c r="U20" s="742"/>
    </row>
    <row r="21" spans="1:21" ht="15" customHeight="1" x14ac:dyDescent="0.25">
      <c r="A21" s="289" t="s">
        <v>25</v>
      </c>
      <c r="B21" s="869">
        <v>12</v>
      </c>
      <c r="C21" s="869">
        <v>12</v>
      </c>
      <c r="D21" s="869">
        <v>3037</v>
      </c>
      <c r="E21" s="869">
        <v>2538</v>
      </c>
      <c r="F21" s="869">
        <v>499</v>
      </c>
      <c r="G21" s="869">
        <v>0</v>
      </c>
      <c r="H21" s="869">
        <v>25</v>
      </c>
      <c r="I21" s="869">
        <v>15</v>
      </c>
      <c r="J21" s="869">
        <v>10</v>
      </c>
      <c r="K21" s="869">
        <v>0</v>
      </c>
      <c r="L21" s="869">
        <v>11</v>
      </c>
      <c r="M21" s="870">
        <v>91.666666666666657</v>
      </c>
      <c r="N21" s="869">
        <v>2997</v>
      </c>
      <c r="O21" s="869">
        <v>1</v>
      </c>
      <c r="P21" s="869">
        <f>D21-N21</f>
        <v>40</v>
      </c>
      <c r="Q21" s="669">
        <v>0</v>
      </c>
      <c r="R21" s="669">
        <v>0</v>
      </c>
      <c r="S21" s="669">
        <v>1</v>
      </c>
      <c r="T21" s="669">
        <v>0</v>
      </c>
      <c r="U21" s="669">
        <v>0</v>
      </c>
    </row>
    <row r="22" spans="1:21" ht="15" customHeight="1" x14ac:dyDescent="0.25">
      <c r="A22" s="288" t="s">
        <v>129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09"/>
      <c r="N22" s="75"/>
      <c r="O22" s="75"/>
      <c r="P22" s="75"/>
      <c r="Q22" s="742"/>
      <c r="R22" s="742"/>
      <c r="S22" s="742"/>
      <c r="T22" s="742"/>
      <c r="U22" s="742"/>
    </row>
    <row r="23" spans="1:21" ht="40.5" customHeight="1" x14ac:dyDescent="0.2">
      <c r="A23" s="290" t="s">
        <v>130</v>
      </c>
      <c r="B23" s="730">
        <v>30</v>
      </c>
      <c r="C23" s="730">
        <v>32</v>
      </c>
      <c r="D23" s="730">
        <v>6957</v>
      </c>
      <c r="E23" s="730">
        <v>3591</v>
      </c>
      <c r="F23" s="730">
        <v>3366</v>
      </c>
      <c r="G23" s="730">
        <v>0</v>
      </c>
      <c r="H23" s="730">
        <v>57</v>
      </c>
      <c r="I23" s="730">
        <v>45</v>
      </c>
      <c r="J23" s="730">
        <v>12</v>
      </c>
      <c r="K23" s="730">
        <v>0</v>
      </c>
      <c r="L23" s="730">
        <v>28</v>
      </c>
      <c r="M23" s="871">
        <v>93.333333333333329</v>
      </c>
      <c r="N23" s="730">
        <v>6546</v>
      </c>
      <c r="O23" s="730">
        <v>2</v>
      </c>
      <c r="P23" s="730">
        <f>D23-N23</f>
        <v>411</v>
      </c>
      <c r="Q23" s="872">
        <v>0</v>
      </c>
      <c r="R23" s="872">
        <v>0</v>
      </c>
      <c r="S23" s="872">
        <v>2</v>
      </c>
      <c r="T23" s="872">
        <v>0</v>
      </c>
      <c r="U23" s="872">
        <v>0</v>
      </c>
    </row>
    <row r="24" spans="1:21" ht="40.5" customHeight="1" x14ac:dyDescent="0.25">
      <c r="A24" s="291" t="s">
        <v>131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09"/>
      <c r="N24" s="75"/>
      <c r="O24" s="75"/>
      <c r="P24" s="75"/>
      <c r="Q24" s="742"/>
      <c r="R24" s="742"/>
      <c r="S24" s="742"/>
      <c r="T24" s="742"/>
      <c r="U24" s="742"/>
    </row>
    <row r="25" spans="1:21" ht="15" customHeight="1" x14ac:dyDescent="0.25">
      <c r="A25" s="877" t="s">
        <v>26</v>
      </c>
      <c r="B25" s="869">
        <v>20</v>
      </c>
      <c r="C25" s="869">
        <v>20</v>
      </c>
      <c r="D25" s="869">
        <v>3563</v>
      </c>
      <c r="E25" s="869">
        <v>1857</v>
      </c>
      <c r="F25" s="869">
        <v>1696</v>
      </c>
      <c r="G25" s="869">
        <v>10</v>
      </c>
      <c r="H25" s="869">
        <v>36</v>
      </c>
      <c r="I25" s="869">
        <v>26</v>
      </c>
      <c r="J25" s="869">
        <v>10</v>
      </c>
      <c r="K25" s="869">
        <v>0</v>
      </c>
      <c r="L25" s="869">
        <v>19</v>
      </c>
      <c r="M25" s="870">
        <v>95</v>
      </c>
      <c r="N25" s="869">
        <v>3415</v>
      </c>
      <c r="O25" s="869">
        <v>1</v>
      </c>
      <c r="P25" s="869">
        <f>D25-N25</f>
        <v>148</v>
      </c>
      <c r="Q25" s="669">
        <v>0</v>
      </c>
      <c r="R25" s="669">
        <v>0</v>
      </c>
      <c r="S25" s="669">
        <v>1</v>
      </c>
      <c r="T25" s="669">
        <v>0</v>
      </c>
      <c r="U25" s="669">
        <v>0</v>
      </c>
    </row>
    <row r="26" spans="1:21" ht="15" customHeight="1" x14ac:dyDescent="0.25">
      <c r="A26" s="877" t="s">
        <v>132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09"/>
      <c r="N26" s="75"/>
      <c r="O26" s="75"/>
      <c r="P26" s="75"/>
      <c r="Q26" s="742"/>
      <c r="R26" s="742"/>
      <c r="S26" s="742"/>
      <c r="T26" s="742"/>
      <c r="U26" s="742"/>
    </row>
    <row r="27" spans="1:21" ht="15" customHeight="1" x14ac:dyDescent="0.25">
      <c r="A27" s="292" t="s">
        <v>27</v>
      </c>
      <c r="B27" s="876">
        <v>3</v>
      </c>
      <c r="C27" s="869">
        <v>3</v>
      </c>
      <c r="D27" s="869">
        <v>412</v>
      </c>
      <c r="E27" s="869">
        <v>294</v>
      </c>
      <c r="F27" s="869">
        <v>118</v>
      </c>
      <c r="G27" s="869">
        <v>0</v>
      </c>
      <c r="H27" s="869">
        <v>14</v>
      </c>
      <c r="I27" s="869">
        <v>6</v>
      </c>
      <c r="J27" s="869">
        <v>8</v>
      </c>
      <c r="K27" s="869">
        <v>0</v>
      </c>
      <c r="L27" s="869">
        <v>3</v>
      </c>
      <c r="M27" s="870">
        <v>100</v>
      </c>
      <c r="N27" s="869">
        <v>412</v>
      </c>
      <c r="O27" s="869">
        <v>0</v>
      </c>
      <c r="P27" s="869">
        <f>D27-N27</f>
        <v>0</v>
      </c>
      <c r="Q27" s="669">
        <v>0</v>
      </c>
      <c r="R27" s="669">
        <v>0</v>
      </c>
      <c r="S27" s="669">
        <v>0</v>
      </c>
      <c r="T27" s="669">
        <v>0</v>
      </c>
      <c r="U27" s="669">
        <v>0</v>
      </c>
    </row>
    <row r="28" spans="1:21" ht="15" customHeight="1" x14ac:dyDescent="0.25">
      <c r="A28" s="293" t="s">
        <v>133</v>
      </c>
      <c r="B28" s="873"/>
      <c r="C28" s="873"/>
      <c r="D28" s="873"/>
      <c r="E28" s="873"/>
      <c r="F28" s="873"/>
      <c r="G28" s="873"/>
      <c r="H28" s="873"/>
      <c r="I28" s="873"/>
      <c r="J28" s="873"/>
      <c r="K28" s="873"/>
      <c r="L28" s="873"/>
      <c r="M28" s="874"/>
      <c r="N28" s="873"/>
      <c r="O28" s="873"/>
      <c r="P28" s="873"/>
      <c r="Q28" s="875"/>
      <c r="R28" s="875"/>
      <c r="S28" s="875"/>
      <c r="T28" s="875"/>
      <c r="U28" s="875"/>
    </row>
  </sheetData>
  <sheetProtection selectLockedCells="1" selectUnlockedCells="1"/>
  <mergeCells count="17">
    <mergeCell ref="L6:N6"/>
    <mergeCell ref="O5:P5"/>
    <mergeCell ref="O6:P6"/>
    <mergeCell ref="O7:P7"/>
    <mergeCell ref="Q3:U3"/>
    <mergeCell ref="B4:C4"/>
    <mergeCell ref="Q4:U4"/>
    <mergeCell ref="B3:C3"/>
    <mergeCell ref="D4:G4"/>
    <mergeCell ref="H4:K4"/>
    <mergeCell ref="L3:P3"/>
    <mergeCell ref="L4:P4"/>
    <mergeCell ref="B5:C5"/>
    <mergeCell ref="D5:G5"/>
    <mergeCell ref="H5:K5"/>
    <mergeCell ref="L5:N5"/>
    <mergeCell ref="B6:C6"/>
  </mergeCells>
  <pageMargins left="0.19685039370078741" right="0.19685039370078741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theme="0"/>
  </sheetPr>
  <dimension ref="A1:Y27"/>
  <sheetViews>
    <sheetView workbookViewId="0">
      <selection activeCell="W5" sqref="W5"/>
    </sheetView>
  </sheetViews>
  <sheetFormatPr defaultColWidth="9.25" defaultRowHeight="20.100000000000001" customHeight="1" x14ac:dyDescent="0.2"/>
  <cols>
    <col min="1" max="1" width="22.125" customWidth="1"/>
    <col min="2" max="3" width="7.625" customWidth="1"/>
    <col min="4" max="12" width="5.125" customWidth="1"/>
    <col min="13" max="13" width="5.125" hidden="1" customWidth="1"/>
    <col min="14" max="14" width="6.625" customWidth="1"/>
    <col min="15" max="15" width="5.625" customWidth="1"/>
    <col min="16" max="16" width="6.625" customWidth="1"/>
    <col min="17" max="17" width="4.75" customWidth="1"/>
    <col min="18" max="18" width="6.75" customWidth="1"/>
    <col min="19" max="19" width="6.875" customWidth="1"/>
    <col min="20" max="20" width="4.875" customWidth="1"/>
  </cols>
  <sheetData>
    <row r="1" spans="1:21" ht="20.100000000000001" customHeight="1" x14ac:dyDescent="0.35">
      <c r="A1" s="29" t="s">
        <v>558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21" s="30" customFormat="1" ht="20.100000000000001" customHeight="1" x14ac:dyDescent="0.35">
      <c r="A2" s="856" t="s">
        <v>559</v>
      </c>
      <c r="B2" s="856"/>
      <c r="C2" s="856"/>
      <c r="D2" s="856"/>
      <c r="E2" s="856"/>
      <c r="F2" s="856"/>
      <c r="G2" s="856"/>
      <c r="H2" s="856"/>
      <c r="I2" s="856"/>
      <c r="J2" s="856"/>
      <c r="K2" s="856"/>
      <c r="L2" s="856"/>
      <c r="M2" s="856"/>
      <c r="N2" s="856"/>
      <c r="O2" s="856"/>
      <c r="P2" s="1051"/>
    </row>
    <row r="3" spans="1:21" s="66" customFormat="1" ht="15" customHeight="1" x14ac:dyDescent="0.2">
      <c r="A3" s="978"/>
      <c r="B3" s="1177" t="s">
        <v>552</v>
      </c>
      <c r="C3" s="1177"/>
      <c r="D3" s="88"/>
      <c r="E3" s="314"/>
      <c r="F3" s="314"/>
      <c r="G3" s="89"/>
      <c r="H3" s="88"/>
      <c r="I3" s="314"/>
      <c r="J3" s="314"/>
      <c r="K3" s="89"/>
      <c r="L3" s="1086" t="s">
        <v>1</v>
      </c>
      <c r="M3" s="1099"/>
      <c r="N3" s="1099"/>
      <c r="O3" s="1099"/>
      <c r="P3" s="1091"/>
      <c r="Q3" s="1129" t="s">
        <v>581</v>
      </c>
      <c r="R3" s="1130"/>
      <c r="S3" s="1130"/>
      <c r="T3" s="1130"/>
      <c r="U3" s="1131"/>
    </row>
    <row r="4" spans="1:21" s="66" customFormat="1" ht="15" customHeight="1" x14ac:dyDescent="0.2">
      <c r="A4" s="979"/>
      <c r="B4" s="1176" t="s">
        <v>93</v>
      </c>
      <c r="C4" s="1176"/>
      <c r="D4" s="1100" t="s">
        <v>0</v>
      </c>
      <c r="E4" s="1101"/>
      <c r="F4" s="1101"/>
      <c r="G4" s="1102"/>
      <c r="H4" s="1100" t="s">
        <v>532</v>
      </c>
      <c r="I4" s="1101"/>
      <c r="J4" s="1101"/>
      <c r="K4" s="1102"/>
      <c r="L4" s="1100" t="s">
        <v>85</v>
      </c>
      <c r="M4" s="1101"/>
      <c r="N4" s="1101"/>
      <c r="O4" s="1101"/>
      <c r="P4" s="1102"/>
      <c r="Q4" s="1178" t="s">
        <v>582</v>
      </c>
      <c r="R4" s="1179"/>
      <c r="S4" s="1179"/>
      <c r="T4" s="1179"/>
      <c r="U4" s="1180"/>
    </row>
    <row r="5" spans="1:21" s="66" customFormat="1" ht="15" customHeight="1" x14ac:dyDescent="0.2">
      <c r="A5" s="979" t="s">
        <v>18</v>
      </c>
      <c r="B5" s="1176" t="s">
        <v>340</v>
      </c>
      <c r="C5" s="1176"/>
      <c r="D5" s="1100" t="s">
        <v>84</v>
      </c>
      <c r="E5" s="1101"/>
      <c r="F5" s="1101"/>
      <c r="G5" s="1102"/>
      <c r="H5" s="1100" t="s">
        <v>553</v>
      </c>
      <c r="I5" s="1101"/>
      <c r="J5" s="1101"/>
      <c r="K5" s="1102"/>
      <c r="L5" s="1085" t="s">
        <v>4</v>
      </c>
      <c r="M5" s="1085"/>
      <c r="N5" s="1086"/>
      <c r="O5" s="1087" t="s">
        <v>90</v>
      </c>
      <c r="P5" s="1088"/>
      <c r="Q5" s="858" t="s">
        <v>5</v>
      </c>
      <c r="R5" s="982" t="s">
        <v>233</v>
      </c>
      <c r="S5" s="982" t="s">
        <v>6</v>
      </c>
      <c r="T5" s="982" t="s">
        <v>234</v>
      </c>
      <c r="U5" s="982" t="s">
        <v>235</v>
      </c>
    </row>
    <row r="6" spans="1:21" s="66" customFormat="1" ht="15" customHeight="1" x14ac:dyDescent="0.2">
      <c r="A6" s="979" t="s">
        <v>123</v>
      </c>
      <c r="B6" s="1176" t="s">
        <v>341</v>
      </c>
      <c r="C6" s="1176"/>
      <c r="D6" s="987"/>
      <c r="E6" s="988"/>
      <c r="F6" s="988"/>
      <c r="G6" s="989"/>
      <c r="H6" s="987"/>
      <c r="I6" s="988"/>
      <c r="J6" s="988"/>
      <c r="K6" s="989"/>
      <c r="L6" s="1104" t="s">
        <v>89</v>
      </c>
      <c r="M6" s="1104"/>
      <c r="N6" s="1104"/>
      <c r="O6" s="1089" t="s">
        <v>91</v>
      </c>
      <c r="P6" s="1090"/>
      <c r="Q6" s="858" t="s">
        <v>102</v>
      </c>
      <c r="R6" s="982" t="s">
        <v>236</v>
      </c>
      <c r="S6" s="982" t="s">
        <v>237</v>
      </c>
      <c r="T6" s="982" t="s">
        <v>238</v>
      </c>
      <c r="U6" s="982" t="s">
        <v>239</v>
      </c>
    </row>
    <row r="7" spans="1:21" s="66" customFormat="1" ht="15" customHeight="1" x14ac:dyDescent="0.25">
      <c r="A7" s="977"/>
      <c r="B7" s="51"/>
      <c r="C7" s="50"/>
      <c r="D7" s="51"/>
      <c r="E7" s="49"/>
      <c r="F7" s="49"/>
      <c r="G7" s="50"/>
      <c r="H7" s="51"/>
      <c r="I7" s="49"/>
      <c r="J7" s="49"/>
      <c r="K7" s="50"/>
      <c r="L7" s="51"/>
      <c r="M7" s="49"/>
      <c r="N7" s="49"/>
      <c r="O7" s="1089"/>
      <c r="P7" s="1090"/>
      <c r="Q7" s="859"/>
      <c r="R7" s="982" t="s">
        <v>241</v>
      </c>
      <c r="S7" s="982" t="s">
        <v>9</v>
      </c>
      <c r="T7" s="982" t="s">
        <v>242</v>
      </c>
      <c r="U7" s="982" t="s">
        <v>243</v>
      </c>
    </row>
    <row r="8" spans="1:21" s="66" customFormat="1" ht="15" customHeight="1" x14ac:dyDescent="0.2">
      <c r="A8" s="982"/>
      <c r="B8" s="34" t="s">
        <v>10</v>
      </c>
      <c r="C8" s="981" t="s">
        <v>11</v>
      </c>
      <c r="D8" s="984" t="s">
        <v>12</v>
      </c>
      <c r="E8" s="981" t="s">
        <v>13</v>
      </c>
      <c r="F8" s="984" t="s">
        <v>19</v>
      </c>
      <c r="G8" s="61" t="s">
        <v>61</v>
      </c>
      <c r="H8" s="981" t="s">
        <v>12</v>
      </c>
      <c r="I8" s="981" t="s">
        <v>13</v>
      </c>
      <c r="J8" s="34" t="s">
        <v>19</v>
      </c>
      <c r="K8" s="61" t="s">
        <v>61</v>
      </c>
      <c r="L8" s="984" t="s">
        <v>10</v>
      </c>
      <c r="M8" s="34" t="s">
        <v>14</v>
      </c>
      <c r="N8" s="980" t="s">
        <v>15</v>
      </c>
      <c r="O8" s="58" t="s">
        <v>10</v>
      </c>
      <c r="P8" s="1014" t="s">
        <v>15</v>
      </c>
      <c r="Q8" s="1039"/>
      <c r="R8" s="982" t="s">
        <v>104</v>
      </c>
      <c r="S8" s="241" t="s">
        <v>241</v>
      </c>
      <c r="T8" s="982" t="s">
        <v>244</v>
      </c>
      <c r="U8" s="982" t="s">
        <v>109</v>
      </c>
    </row>
    <row r="9" spans="1:21" s="66" customFormat="1" ht="15" customHeight="1" x14ac:dyDescent="0.2">
      <c r="A9" s="979"/>
      <c r="B9" s="74" t="s">
        <v>94</v>
      </c>
      <c r="C9" s="71" t="s">
        <v>95</v>
      </c>
      <c r="D9" s="71" t="s">
        <v>115</v>
      </c>
      <c r="E9" s="71" t="s">
        <v>116</v>
      </c>
      <c r="F9" s="71" t="s">
        <v>117</v>
      </c>
      <c r="G9" s="71" t="s">
        <v>240</v>
      </c>
      <c r="H9" s="71" t="s">
        <v>115</v>
      </c>
      <c r="I9" s="71" t="s">
        <v>116</v>
      </c>
      <c r="J9" s="71" t="s">
        <v>117</v>
      </c>
      <c r="K9" s="71" t="s">
        <v>240</v>
      </c>
      <c r="L9" s="99" t="s">
        <v>94</v>
      </c>
      <c r="M9" s="71" t="s">
        <v>118</v>
      </c>
      <c r="N9" s="74" t="s">
        <v>119</v>
      </c>
      <c r="O9" s="1055" t="s">
        <v>94</v>
      </c>
      <c r="P9" s="916" t="s">
        <v>119</v>
      </c>
      <c r="Q9" s="1039"/>
      <c r="R9" s="982" t="s">
        <v>110</v>
      </c>
      <c r="S9" s="979" t="s">
        <v>105</v>
      </c>
      <c r="T9" s="114"/>
      <c r="U9" s="982"/>
    </row>
    <row r="10" spans="1:21" s="37" customFormat="1" ht="15" customHeight="1" x14ac:dyDescent="0.25">
      <c r="A10" s="1000" t="s">
        <v>28</v>
      </c>
      <c r="B10" s="864">
        <v>0</v>
      </c>
      <c r="C10" s="864">
        <v>0</v>
      </c>
      <c r="D10" s="864">
        <v>0</v>
      </c>
      <c r="E10" s="864">
        <v>0</v>
      </c>
      <c r="F10" s="864">
        <v>0</v>
      </c>
      <c r="G10" s="864">
        <v>0</v>
      </c>
      <c r="H10" s="864">
        <v>0</v>
      </c>
      <c r="I10" s="864">
        <v>0</v>
      </c>
      <c r="J10" s="864">
        <v>0</v>
      </c>
      <c r="K10" s="864">
        <v>0</v>
      </c>
      <c r="L10" s="864">
        <v>0</v>
      </c>
      <c r="M10" s="865">
        <v>0</v>
      </c>
      <c r="N10" s="864">
        <v>0</v>
      </c>
      <c r="O10" s="864">
        <v>0</v>
      </c>
      <c r="P10" s="864">
        <f>D10-N10</f>
        <v>0</v>
      </c>
      <c r="Q10" s="866">
        <v>0</v>
      </c>
      <c r="R10" s="867">
        <v>0</v>
      </c>
      <c r="S10" s="1079">
        <v>0</v>
      </c>
      <c r="T10" s="868">
        <v>0</v>
      </c>
      <c r="U10" s="868">
        <v>0</v>
      </c>
    </row>
    <row r="11" spans="1:21" s="37" customFormat="1" ht="15" customHeight="1" x14ac:dyDescent="0.25">
      <c r="A11" s="1001" t="s">
        <v>134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09"/>
      <c r="N11" s="75"/>
      <c r="O11" s="75"/>
      <c r="P11" s="75"/>
      <c r="Q11" s="742"/>
      <c r="R11" s="862"/>
      <c r="S11" s="1080"/>
      <c r="T11" s="863"/>
      <c r="U11" s="863"/>
    </row>
    <row r="12" spans="1:21" s="37" customFormat="1" ht="27" customHeight="1" x14ac:dyDescent="0.2">
      <c r="A12" s="1002" t="s">
        <v>135</v>
      </c>
      <c r="B12" s="730">
        <v>9</v>
      </c>
      <c r="C12" s="730">
        <v>9</v>
      </c>
      <c r="D12" s="730">
        <v>827</v>
      </c>
      <c r="E12" s="730">
        <v>398</v>
      </c>
      <c r="F12" s="730">
        <v>429</v>
      </c>
      <c r="G12" s="730">
        <v>0</v>
      </c>
      <c r="H12" s="730">
        <v>12</v>
      </c>
      <c r="I12" s="730">
        <v>5</v>
      </c>
      <c r="J12" s="730">
        <v>7</v>
      </c>
      <c r="K12" s="730">
        <v>0</v>
      </c>
      <c r="L12" s="730">
        <v>9</v>
      </c>
      <c r="M12" s="871">
        <v>100</v>
      </c>
      <c r="N12" s="730">
        <v>827</v>
      </c>
      <c r="O12" s="730">
        <v>0</v>
      </c>
      <c r="P12" s="730">
        <f>D12-N12</f>
        <v>0</v>
      </c>
      <c r="Q12" s="872">
        <v>0</v>
      </c>
      <c r="R12" s="1076">
        <v>0</v>
      </c>
      <c r="S12" s="1081">
        <v>0</v>
      </c>
      <c r="T12" s="872">
        <v>0</v>
      </c>
      <c r="U12" s="872">
        <v>0</v>
      </c>
    </row>
    <row r="13" spans="1:21" s="37" customFormat="1" ht="15" customHeight="1" x14ac:dyDescent="0.25">
      <c r="A13" s="1003" t="s">
        <v>136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09"/>
      <c r="N13" s="75"/>
      <c r="O13" s="75"/>
      <c r="P13" s="75"/>
      <c r="Q13" s="742"/>
      <c r="R13" s="862"/>
      <c r="S13" s="1080"/>
      <c r="T13" s="742"/>
      <c r="U13" s="742"/>
    </row>
    <row r="14" spans="1:21" s="37" customFormat="1" ht="15" customHeight="1" x14ac:dyDescent="0.25">
      <c r="A14" s="1004" t="s">
        <v>29</v>
      </c>
      <c r="B14" s="869">
        <v>0</v>
      </c>
      <c r="C14" s="869">
        <v>0</v>
      </c>
      <c r="D14" s="869">
        <v>0</v>
      </c>
      <c r="E14" s="869">
        <v>0</v>
      </c>
      <c r="F14" s="869">
        <v>0</v>
      </c>
      <c r="G14" s="869">
        <v>0</v>
      </c>
      <c r="H14" s="869">
        <v>0</v>
      </c>
      <c r="I14" s="869">
        <v>0</v>
      </c>
      <c r="J14" s="869">
        <v>0</v>
      </c>
      <c r="K14" s="869">
        <v>0</v>
      </c>
      <c r="L14" s="869">
        <v>0</v>
      </c>
      <c r="M14" s="870">
        <v>0</v>
      </c>
      <c r="N14" s="869">
        <v>0</v>
      </c>
      <c r="O14" s="869">
        <v>0</v>
      </c>
      <c r="P14" s="869">
        <f>D14-N14</f>
        <v>0</v>
      </c>
      <c r="Q14" s="669">
        <v>0</v>
      </c>
      <c r="R14" s="1077">
        <v>0</v>
      </c>
      <c r="S14" s="1082">
        <v>0</v>
      </c>
      <c r="T14" s="669">
        <v>0</v>
      </c>
      <c r="U14" s="669">
        <v>0</v>
      </c>
    </row>
    <row r="15" spans="1:21" s="37" customFormat="1" ht="15" customHeight="1" x14ac:dyDescent="0.25">
      <c r="A15" s="1005" t="s">
        <v>137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09"/>
      <c r="N15" s="75"/>
      <c r="O15" s="75"/>
      <c r="P15" s="75"/>
      <c r="Q15" s="742"/>
      <c r="R15" s="862"/>
      <c r="S15" s="1080"/>
      <c r="T15" s="742"/>
      <c r="U15" s="742"/>
    </row>
    <row r="16" spans="1:21" s="37" customFormat="1" ht="15" customHeight="1" x14ac:dyDescent="0.25">
      <c r="A16" s="1004" t="s">
        <v>138</v>
      </c>
      <c r="B16" s="869">
        <v>4</v>
      </c>
      <c r="C16" s="869">
        <v>4</v>
      </c>
      <c r="D16" s="869">
        <v>2782</v>
      </c>
      <c r="E16" s="869">
        <v>536</v>
      </c>
      <c r="F16" s="869">
        <v>2246</v>
      </c>
      <c r="G16" s="869">
        <v>0</v>
      </c>
      <c r="H16" s="869">
        <v>30</v>
      </c>
      <c r="I16" s="869">
        <v>14</v>
      </c>
      <c r="J16" s="869">
        <v>16</v>
      </c>
      <c r="K16" s="869">
        <v>0</v>
      </c>
      <c r="L16" s="869">
        <v>3</v>
      </c>
      <c r="M16" s="870">
        <v>75</v>
      </c>
      <c r="N16" s="869">
        <v>2686</v>
      </c>
      <c r="O16" s="869">
        <v>1</v>
      </c>
      <c r="P16" s="869">
        <f>D16-N16</f>
        <v>96</v>
      </c>
      <c r="Q16" s="669">
        <v>0</v>
      </c>
      <c r="R16" s="1077">
        <v>0</v>
      </c>
      <c r="S16" s="1082">
        <v>0</v>
      </c>
      <c r="T16" s="669">
        <v>0</v>
      </c>
      <c r="U16" s="669">
        <v>0</v>
      </c>
    </row>
    <row r="17" spans="1:25" s="37" customFormat="1" ht="15" customHeight="1" x14ac:dyDescent="0.25">
      <c r="A17" s="1005" t="s">
        <v>139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09"/>
      <c r="N17" s="75"/>
      <c r="O17" s="75"/>
      <c r="P17" s="75"/>
      <c r="Q17" s="742"/>
      <c r="R17" s="862"/>
      <c r="S17" s="1080"/>
      <c r="T17" s="742"/>
      <c r="U17" s="742"/>
    </row>
    <row r="18" spans="1:25" s="37" customFormat="1" ht="27" customHeight="1" x14ac:dyDescent="0.2">
      <c r="A18" s="1002" t="s">
        <v>140</v>
      </c>
      <c r="B18" s="730">
        <v>4</v>
      </c>
      <c r="C18" s="730">
        <v>4</v>
      </c>
      <c r="D18" s="730">
        <v>273</v>
      </c>
      <c r="E18" s="730">
        <v>104</v>
      </c>
      <c r="F18" s="730">
        <v>169</v>
      </c>
      <c r="G18" s="730">
        <v>0</v>
      </c>
      <c r="H18" s="730">
        <v>9</v>
      </c>
      <c r="I18" s="730">
        <v>5</v>
      </c>
      <c r="J18" s="730">
        <v>4</v>
      </c>
      <c r="K18" s="730">
        <v>0</v>
      </c>
      <c r="L18" s="730">
        <v>4</v>
      </c>
      <c r="M18" s="871">
        <v>100</v>
      </c>
      <c r="N18" s="730">
        <v>273</v>
      </c>
      <c r="O18" s="730">
        <v>0</v>
      </c>
      <c r="P18" s="730">
        <f>D18-N18</f>
        <v>0</v>
      </c>
      <c r="Q18" s="872">
        <v>0</v>
      </c>
      <c r="R18" s="1076">
        <v>0</v>
      </c>
      <c r="S18" s="1081">
        <v>0</v>
      </c>
      <c r="T18" s="872">
        <v>0</v>
      </c>
      <c r="U18" s="872">
        <v>0</v>
      </c>
    </row>
    <row r="19" spans="1:25" ht="27" customHeight="1" x14ac:dyDescent="0.25">
      <c r="A19" s="1003" t="s">
        <v>141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09"/>
      <c r="N19" s="75"/>
      <c r="O19" s="75"/>
      <c r="P19" s="75"/>
      <c r="Q19" s="742"/>
      <c r="R19" s="862"/>
      <c r="S19" s="1080"/>
      <c r="T19" s="742"/>
      <c r="U19" s="742"/>
    </row>
    <row r="20" spans="1:25" ht="15" customHeight="1" x14ac:dyDescent="0.25">
      <c r="A20" s="1004" t="s">
        <v>30</v>
      </c>
      <c r="B20" s="869">
        <v>0</v>
      </c>
      <c r="C20" s="869">
        <v>0</v>
      </c>
      <c r="D20" s="869">
        <v>0</v>
      </c>
      <c r="E20" s="869">
        <v>0</v>
      </c>
      <c r="F20" s="869">
        <v>0</v>
      </c>
      <c r="G20" s="869">
        <v>0</v>
      </c>
      <c r="H20" s="869">
        <v>0</v>
      </c>
      <c r="I20" s="869">
        <v>0</v>
      </c>
      <c r="J20" s="869">
        <v>0</v>
      </c>
      <c r="K20" s="869">
        <v>0</v>
      </c>
      <c r="L20" s="869">
        <v>0</v>
      </c>
      <c r="M20" s="870">
        <v>0</v>
      </c>
      <c r="N20" s="869">
        <v>0</v>
      </c>
      <c r="O20" s="869">
        <v>0</v>
      </c>
      <c r="P20" s="869">
        <f>D20-N20</f>
        <v>0</v>
      </c>
      <c r="Q20" s="669">
        <v>0</v>
      </c>
      <c r="R20" s="1077">
        <v>0</v>
      </c>
      <c r="S20" s="1082">
        <v>0</v>
      </c>
      <c r="T20" s="669">
        <v>0</v>
      </c>
      <c r="U20" s="669">
        <v>0</v>
      </c>
    </row>
    <row r="21" spans="1:25" ht="27" customHeight="1" x14ac:dyDescent="0.25">
      <c r="A21" s="1006" t="s">
        <v>572</v>
      </c>
      <c r="B21" s="873"/>
      <c r="C21" s="873"/>
      <c r="D21" s="873"/>
      <c r="E21" s="873"/>
      <c r="F21" s="873"/>
      <c r="G21" s="873"/>
      <c r="H21" s="873"/>
      <c r="I21" s="873"/>
      <c r="J21" s="873"/>
      <c r="K21" s="873"/>
      <c r="L21" s="873"/>
      <c r="M21" s="874"/>
      <c r="N21" s="873"/>
      <c r="O21" s="873"/>
      <c r="P21" s="873"/>
      <c r="Q21" s="875"/>
      <c r="R21" s="1078"/>
      <c r="S21" s="1083"/>
      <c r="T21" s="875"/>
      <c r="U21" s="875"/>
    </row>
    <row r="22" spans="1:25" s="244" customFormat="1" ht="15" customHeight="1" x14ac:dyDescent="0.25">
      <c r="A22" s="1152" t="s">
        <v>245</v>
      </c>
      <c r="B22" s="1152"/>
      <c r="C22" s="1152"/>
      <c r="D22" s="1152"/>
      <c r="E22" s="1152"/>
      <c r="F22" s="1152"/>
      <c r="K22" s="245"/>
      <c r="L22" s="245"/>
      <c r="M22" s="245"/>
      <c r="N22" s="246"/>
      <c r="O22" s="246"/>
      <c r="P22" s="246"/>
    </row>
    <row r="23" spans="1:25" s="244" customFormat="1" ht="15" customHeight="1" x14ac:dyDescent="0.25">
      <c r="A23" s="946" t="s">
        <v>554</v>
      </c>
      <c r="B23" s="946"/>
      <c r="C23" s="946"/>
      <c r="D23" s="946"/>
      <c r="E23" s="946"/>
      <c r="F23" s="946"/>
      <c r="G23" s="946"/>
      <c r="H23" s="946"/>
      <c r="I23" s="946"/>
      <c r="J23" s="946"/>
      <c r="K23" s="245"/>
      <c r="L23" s="245"/>
      <c r="M23" s="245"/>
      <c r="N23" s="246"/>
      <c r="O23" s="246"/>
      <c r="P23" s="246"/>
    </row>
    <row r="24" spans="1:25" s="250" customFormat="1" ht="15" customHeight="1" x14ac:dyDescent="0.3">
      <c r="A24" s="1154" t="s">
        <v>246</v>
      </c>
      <c r="B24" s="1154"/>
      <c r="C24" s="1154"/>
      <c r="D24" s="1154"/>
      <c r="E24" s="1154"/>
      <c r="F24" s="1154"/>
      <c r="G24" s="1154"/>
      <c r="H24" s="1154"/>
      <c r="I24" s="247"/>
      <c r="J24" s="247"/>
      <c r="K24" s="248"/>
      <c r="L24" s="248"/>
      <c r="M24" s="248"/>
      <c r="N24" s="247"/>
      <c r="O24" s="249"/>
      <c r="P24" s="249"/>
      <c r="Q24" s="104"/>
      <c r="T24" s="104"/>
      <c r="U24" s="104"/>
      <c r="V24" s="104"/>
      <c r="W24" s="104"/>
      <c r="X24" s="104"/>
      <c r="Y24" s="104"/>
    </row>
    <row r="25" spans="1:25" s="244" customFormat="1" ht="15" customHeight="1" x14ac:dyDescent="0.25">
      <c r="A25" s="251" t="s">
        <v>555</v>
      </c>
      <c r="B25" s="251"/>
      <c r="C25" s="251"/>
      <c r="D25" s="251"/>
      <c r="E25" s="251"/>
      <c r="F25" s="251"/>
      <c r="G25" s="251"/>
      <c r="H25" s="251"/>
      <c r="I25" s="251"/>
      <c r="J25" s="251"/>
      <c r="K25" s="245"/>
      <c r="L25" s="245"/>
      <c r="M25" s="245"/>
      <c r="N25" s="246"/>
      <c r="O25" s="246"/>
      <c r="P25" s="246"/>
    </row>
    <row r="26" spans="1:25" s="244" customFormat="1" ht="15" customHeight="1" x14ac:dyDescent="0.25">
      <c r="A26" s="1152" t="s">
        <v>587</v>
      </c>
      <c r="B26" s="1152"/>
      <c r="C26" s="1152"/>
      <c r="D26" s="1152"/>
      <c r="E26" s="1152"/>
      <c r="F26" s="1152"/>
      <c r="G26" s="878"/>
      <c r="H26" s="878"/>
      <c r="I26" s="878"/>
      <c r="K26" s="245"/>
      <c r="L26" s="245"/>
      <c r="M26" s="245"/>
    </row>
    <row r="27" spans="1:25" s="244" customFormat="1" ht="15" customHeight="1" x14ac:dyDescent="0.25">
      <c r="A27" s="1152" t="s">
        <v>593</v>
      </c>
      <c r="B27" s="1152"/>
      <c r="C27" s="1152"/>
      <c r="D27" s="1152"/>
      <c r="E27" s="1152"/>
      <c r="F27" s="1152"/>
      <c r="G27" s="1152"/>
      <c r="H27" s="1152"/>
      <c r="I27" s="1152"/>
      <c r="K27" s="245"/>
      <c r="L27" s="245"/>
      <c r="M27" s="245"/>
    </row>
  </sheetData>
  <sheetProtection selectLockedCells="1" selectUnlockedCells="1"/>
  <mergeCells count="21">
    <mergeCell ref="A22:F22"/>
    <mergeCell ref="A24:H24"/>
    <mergeCell ref="A26:F26"/>
    <mergeCell ref="A27:I27"/>
    <mergeCell ref="B5:C5"/>
    <mergeCell ref="D5:G5"/>
    <mergeCell ref="H5:K5"/>
    <mergeCell ref="O7:P7"/>
    <mergeCell ref="L5:N5"/>
    <mergeCell ref="B6:C6"/>
    <mergeCell ref="L6:N6"/>
    <mergeCell ref="Q3:U3"/>
    <mergeCell ref="B4:C4"/>
    <mergeCell ref="Q4:U4"/>
    <mergeCell ref="B3:C3"/>
    <mergeCell ref="D4:G4"/>
    <mergeCell ref="H4:K4"/>
    <mergeCell ref="L3:P3"/>
    <mergeCell ref="L4:P4"/>
    <mergeCell ref="O5:P5"/>
    <mergeCell ref="O6:P6"/>
  </mergeCells>
  <pageMargins left="0.19685039370078741" right="0.19685039370078741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0"/>
  </sheetPr>
  <dimension ref="A1:Y108"/>
  <sheetViews>
    <sheetView workbookViewId="0">
      <pane ySplit="10" topLeftCell="A21" activePane="bottomLeft" state="frozen"/>
      <selection pane="bottomLeft" activeCell="L108" sqref="L108"/>
    </sheetView>
  </sheetViews>
  <sheetFormatPr defaultColWidth="9.25" defaultRowHeight="20.100000000000001" customHeight="1" x14ac:dyDescent="0.2"/>
  <cols>
    <col min="1" max="1" width="15.125" customWidth="1"/>
    <col min="2" max="2" width="7.625" customWidth="1"/>
    <col min="3" max="3" width="7.125" customWidth="1"/>
    <col min="4" max="12" width="5.625" customWidth="1"/>
    <col min="13" max="13" width="5.625" hidden="1" customWidth="1"/>
    <col min="14" max="14" width="6.75" customWidth="1"/>
    <col min="15" max="15" width="5.125" customWidth="1"/>
    <col min="16" max="16" width="6.75" customWidth="1"/>
    <col min="17" max="17" width="5.125" customWidth="1"/>
    <col min="18" max="18" width="6.75" customWidth="1"/>
    <col min="19" max="19" width="6.875" customWidth="1"/>
    <col min="20" max="20" width="5.125" customWidth="1"/>
  </cols>
  <sheetData>
    <row r="1" spans="1:21" ht="20.100000000000001" customHeight="1" x14ac:dyDescent="0.35">
      <c r="A1" s="29" t="s">
        <v>560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21" s="30" customFormat="1" ht="20.100000000000001" customHeight="1" x14ac:dyDescent="0.35">
      <c r="A2" s="856" t="s">
        <v>561</v>
      </c>
      <c r="B2" s="856"/>
      <c r="C2" s="856"/>
      <c r="D2" s="856"/>
      <c r="E2" s="856"/>
      <c r="F2" s="856"/>
      <c r="G2" s="856"/>
      <c r="H2" s="856"/>
      <c r="I2" s="856"/>
      <c r="J2" s="856"/>
      <c r="K2" s="856"/>
      <c r="L2" s="856"/>
      <c r="M2" s="856"/>
      <c r="N2" s="856"/>
      <c r="O2" s="856"/>
      <c r="P2" s="1051"/>
    </row>
    <row r="3" spans="1:21" s="66" customFormat="1" ht="15" customHeight="1" x14ac:dyDescent="0.2">
      <c r="A3" s="978"/>
      <c r="B3" s="1177" t="s">
        <v>552</v>
      </c>
      <c r="C3" s="1177"/>
      <c r="D3" s="88"/>
      <c r="E3" s="314"/>
      <c r="F3" s="314"/>
      <c r="G3" s="89"/>
      <c r="H3" s="88"/>
      <c r="I3" s="314"/>
      <c r="J3" s="314"/>
      <c r="K3" s="89"/>
      <c r="L3" s="1086" t="s">
        <v>1</v>
      </c>
      <c r="M3" s="1099"/>
      <c r="N3" s="1099"/>
      <c r="O3" s="1099"/>
      <c r="P3" s="1091"/>
      <c r="Q3" s="1085" t="s">
        <v>581</v>
      </c>
      <c r="R3" s="1085"/>
      <c r="S3" s="1085"/>
      <c r="T3" s="1085"/>
      <c r="U3" s="1085"/>
    </row>
    <row r="4" spans="1:21" s="66" customFormat="1" ht="15" customHeight="1" x14ac:dyDescent="0.2">
      <c r="A4" s="979"/>
      <c r="B4" s="1176" t="s">
        <v>93</v>
      </c>
      <c r="C4" s="1176"/>
      <c r="D4" s="1100" t="s">
        <v>0</v>
      </c>
      <c r="E4" s="1101"/>
      <c r="F4" s="1101"/>
      <c r="G4" s="1102"/>
      <c r="H4" s="1100" t="s">
        <v>532</v>
      </c>
      <c r="I4" s="1101"/>
      <c r="J4" s="1101"/>
      <c r="K4" s="1102"/>
      <c r="L4" s="1100" t="s">
        <v>85</v>
      </c>
      <c r="M4" s="1101"/>
      <c r="N4" s="1101"/>
      <c r="O4" s="1101"/>
      <c r="P4" s="1102"/>
      <c r="Q4" s="1181" t="s">
        <v>582</v>
      </c>
      <c r="R4" s="1181"/>
      <c r="S4" s="1181"/>
      <c r="T4" s="1181"/>
      <c r="U4" s="1181"/>
    </row>
    <row r="5" spans="1:21" s="66" customFormat="1" ht="15" customHeight="1" x14ac:dyDescent="0.2">
      <c r="A5" s="979" t="s">
        <v>32</v>
      </c>
      <c r="B5" s="1176" t="s">
        <v>340</v>
      </c>
      <c r="C5" s="1176"/>
      <c r="D5" s="1100" t="s">
        <v>84</v>
      </c>
      <c r="E5" s="1101"/>
      <c r="F5" s="1101"/>
      <c r="G5" s="1102"/>
      <c r="H5" s="1100" t="s">
        <v>553</v>
      </c>
      <c r="I5" s="1101"/>
      <c r="J5" s="1101"/>
      <c r="K5" s="1102"/>
      <c r="L5" s="1085" t="s">
        <v>4</v>
      </c>
      <c r="M5" s="1085"/>
      <c r="N5" s="1086"/>
      <c r="O5" s="1087" t="s">
        <v>90</v>
      </c>
      <c r="P5" s="1088"/>
      <c r="Q5" s="857" t="s">
        <v>5</v>
      </c>
      <c r="R5" s="982" t="s">
        <v>233</v>
      </c>
      <c r="S5" s="982" t="s">
        <v>6</v>
      </c>
      <c r="T5" s="982" t="s">
        <v>234</v>
      </c>
      <c r="U5" s="982" t="s">
        <v>235</v>
      </c>
    </row>
    <row r="6" spans="1:21" s="66" customFormat="1" ht="15" customHeight="1" x14ac:dyDescent="0.2">
      <c r="A6" s="979" t="s">
        <v>343</v>
      </c>
      <c r="B6" s="1176" t="s">
        <v>341</v>
      </c>
      <c r="C6" s="1176"/>
      <c r="D6" s="987"/>
      <c r="E6" s="988"/>
      <c r="F6" s="988"/>
      <c r="G6" s="989"/>
      <c r="H6" s="987"/>
      <c r="I6" s="988"/>
      <c r="J6" s="988"/>
      <c r="K6" s="989"/>
      <c r="L6" s="1104" t="s">
        <v>89</v>
      </c>
      <c r="M6" s="1104"/>
      <c r="N6" s="1104"/>
      <c r="O6" s="1089" t="s">
        <v>91</v>
      </c>
      <c r="P6" s="1090"/>
      <c r="Q6" s="858" t="s">
        <v>102</v>
      </c>
      <c r="R6" s="982" t="s">
        <v>236</v>
      </c>
      <c r="S6" s="982" t="s">
        <v>237</v>
      </c>
      <c r="T6" s="982" t="s">
        <v>238</v>
      </c>
      <c r="U6" s="982" t="s">
        <v>239</v>
      </c>
    </row>
    <row r="7" spans="1:21" s="66" customFormat="1" ht="15" customHeight="1" x14ac:dyDescent="0.25">
      <c r="A7" s="977"/>
      <c r="B7" s="51"/>
      <c r="C7" s="50"/>
      <c r="D7" s="51"/>
      <c r="E7" s="49"/>
      <c r="F7" s="49"/>
      <c r="G7" s="50"/>
      <c r="H7" s="51"/>
      <c r="I7" s="49"/>
      <c r="J7" s="49"/>
      <c r="K7" s="50"/>
      <c r="L7" s="51"/>
      <c r="M7" s="49"/>
      <c r="N7" s="49"/>
      <c r="O7" s="1089"/>
      <c r="P7" s="1090"/>
      <c r="Q7" s="859"/>
      <c r="R7" s="982" t="s">
        <v>241</v>
      </c>
      <c r="S7" s="982" t="s">
        <v>9</v>
      </c>
      <c r="T7" s="982" t="s">
        <v>242</v>
      </c>
      <c r="U7" s="982" t="s">
        <v>243</v>
      </c>
    </row>
    <row r="8" spans="1:21" s="66" customFormat="1" ht="15" customHeight="1" x14ac:dyDescent="0.2">
      <c r="A8" s="982"/>
      <c r="B8" s="34" t="s">
        <v>10</v>
      </c>
      <c r="C8" s="981" t="s">
        <v>11</v>
      </c>
      <c r="D8" s="984" t="s">
        <v>12</v>
      </c>
      <c r="E8" s="981" t="s">
        <v>13</v>
      </c>
      <c r="F8" s="984" t="s">
        <v>19</v>
      </c>
      <c r="G8" s="61" t="s">
        <v>61</v>
      </c>
      <c r="H8" s="981" t="s">
        <v>12</v>
      </c>
      <c r="I8" s="981" t="s">
        <v>13</v>
      </c>
      <c r="J8" s="34" t="s">
        <v>19</v>
      </c>
      <c r="K8" s="61" t="s">
        <v>61</v>
      </c>
      <c r="L8" s="984" t="s">
        <v>10</v>
      </c>
      <c r="M8" s="34" t="s">
        <v>14</v>
      </c>
      <c r="N8" s="980" t="s">
        <v>15</v>
      </c>
      <c r="O8" s="58" t="s">
        <v>10</v>
      </c>
      <c r="P8" s="1014" t="s">
        <v>15</v>
      </c>
      <c r="Q8" s="1039"/>
      <c r="R8" s="982" t="s">
        <v>104</v>
      </c>
      <c r="S8" s="241" t="s">
        <v>241</v>
      </c>
      <c r="T8" s="982" t="s">
        <v>244</v>
      </c>
      <c r="U8" s="982" t="s">
        <v>109</v>
      </c>
    </row>
    <row r="9" spans="1:21" s="66" customFormat="1" ht="15" customHeight="1" x14ac:dyDescent="0.2">
      <c r="A9" s="979"/>
      <c r="B9" s="74" t="s">
        <v>94</v>
      </c>
      <c r="C9" s="71" t="s">
        <v>95</v>
      </c>
      <c r="D9" s="71" t="s">
        <v>115</v>
      </c>
      <c r="E9" s="71" t="s">
        <v>116</v>
      </c>
      <c r="F9" s="71" t="s">
        <v>117</v>
      </c>
      <c r="G9" s="71" t="s">
        <v>240</v>
      </c>
      <c r="H9" s="71" t="s">
        <v>115</v>
      </c>
      <c r="I9" s="71" t="s">
        <v>116</v>
      </c>
      <c r="J9" s="71" t="s">
        <v>117</v>
      </c>
      <c r="K9" s="71" t="s">
        <v>240</v>
      </c>
      <c r="L9" s="99" t="s">
        <v>94</v>
      </c>
      <c r="M9" s="71" t="s">
        <v>118</v>
      </c>
      <c r="N9" s="74" t="s">
        <v>119</v>
      </c>
      <c r="O9" s="1055" t="s">
        <v>94</v>
      </c>
      <c r="P9" s="916" t="s">
        <v>119</v>
      </c>
      <c r="Q9" s="1039"/>
      <c r="R9" s="982" t="s">
        <v>110</v>
      </c>
      <c r="S9" s="979" t="s">
        <v>105</v>
      </c>
      <c r="T9" s="114"/>
      <c r="U9" s="982"/>
    </row>
    <row r="10" spans="1:21" s="37" customFormat="1" ht="15" customHeight="1" x14ac:dyDescent="0.2">
      <c r="A10" s="80" t="s">
        <v>441</v>
      </c>
      <c r="B10" s="81">
        <v>228</v>
      </c>
      <c r="C10" s="81">
        <v>245</v>
      </c>
      <c r="D10" s="81">
        <v>74176</v>
      </c>
      <c r="E10" s="81">
        <v>34125</v>
      </c>
      <c r="F10" s="81">
        <v>40038</v>
      </c>
      <c r="G10" s="81">
        <v>13</v>
      </c>
      <c r="H10" s="81">
        <v>625</v>
      </c>
      <c r="I10" s="81">
        <v>365</v>
      </c>
      <c r="J10" s="81">
        <v>260</v>
      </c>
      <c r="K10" s="81">
        <v>0</v>
      </c>
      <c r="L10" s="81">
        <v>215</v>
      </c>
      <c r="M10" s="708">
        <v>94.298245614035096</v>
      </c>
      <c r="N10" s="81">
        <v>64690</v>
      </c>
      <c r="O10" s="81">
        <v>13</v>
      </c>
      <c r="P10" s="81">
        <f>D10-N10</f>
        <v>9486</v>
      </c>
      <c r="Q10" s="490">
        <v>0</v>
      </c>
      <c r="R10" s="490">
        <v>0</v>
      </c>
      <c r="S10" s="861">
        <v>13</v>
      </c>
      <c r="T10" s="490">
        <v>0</v>
      </c>
      <c r="U10" s="490">
        <v>0</v>
      </c>
    </row>
    <row r="11" spans="1:21" s="37" customFormat="1" ht="15" customHeight="1" x14ac:dyDescent="0.25">
      <c r="A11" s="883" t="s">
        <v>344</v>
      </c>
      <c r="B11" s="864">
        <v>74</v>
      </c>
      <c r="C11" s="864">
        <v>76</v>
      </c>
      <c r="D11" s="864">
        <v>24358</v>
      </c>
      <c r="E11" s="864">
        <v>11328</v>
      </c>
      <c r="F11" s="864">
        <v>13030</v>
      </c>
      <c r="G11" s="864">
        <v>0</v>
      </c>
      <c r="H11" s="864">
        <v>230</v>
      </c>
      <c r="I11" s="864">
        <v>129</v>
      </c>
      <c r="J11" s="864">
        <v>101</v>
      </c>
      <c r="K11" s="864">
        <v>0</v>
      </c>
      <c r="L11" s="864">
        <v>70</v>
      </c>
      <c r="M11" s="865">
        <v>94.594594594594597</v>
      </c>
      <c r="N11" s="864">
        <v>24100</v>
      </c>
      <c r="O11" s="864">
        <v>4</v>
      </c>
      <c r="P11" s="864">
        <f>D11-N11</f>
        <v>258</v>
      </c>
      <c r="Q11" s="864">
        <v>0</v>
      </c>
      <c r="R11" s="864">
        <v>0</v>
      </c>
      <c r="S11" s="864">
        <v>4</v>
      </c>
      <c r="T11" s="864">
        <v>0</v>
      </c>
      <c r="U11" s="864">
        <v>0</v>
      </c>
    </row>
    <row r="12" spans="1:21" s="37" customFormat="1" ht="15" customHeight="1" x14ac:dyDescent="0.25">
      <c r="A12" s="18" t="s">
        <v>574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09"/>
      <c r="N12" s="75"/>
      <c r="O12" s="75"/>
      <c r="P12" s="75"/>
      <c r="Q12" s="742"/>
      <c r="R12" s="862"/>
      <c r="S12" s="742"/>
      <c r="T12" s="863"/>
      <c r="U12" s="863"/>
    </row>
    <row r="13" spans="1:21" s="37" customFormat="1" ht="15" hidden="1" customHeight="1" x14ac:dyDescent="0.25">
      <c r="A13" s="895" t="s">
        <v>33</v>
      </c>
      <c r="B13" s="869">
        <v>30</v>
      </c>
      <c r="C13" s="869">
        <v>30</v>
      </c>
      <c r="D13" s="869">
        <v>11893</v>
      </c>
      <c r="E13" s="869">
        <v>5291</v>
      </c>
      <c r="F13" s="869">
        <v>6602</v>
      </c>
      <c r="G13" s="869">
        <v>0</v>
      </c>
      <c r="H13" s="869">
        <v>108</v>
      </c>
      <c r="I13" s="869">
        <v>50</v>
      </c>
      <c r="J13" s="869">
        <v>58</v>
      </c>
      <c r="K13" s="869">
        <v>0</v>
      </c>
      <c r="L13" s="869">
        <v>30</v>
      </c>
      <c r="M13" s="870"/>
      <c r="N13" s="869">
        <v>11893</v>
      </c>
      <c r="O13" s="869">
        <v>0</v>
      </c>
      <c r="P13" s="869"/>
      <c r="Q13" s="669">
        <v>0</v>
      </c>
      <c r="R13" s="669">
        <v>0</v>
      </c>
      <c r="S13" s="669">
        <v>0</v>
      </c>
      <c r="T13" s="669">
        <v>0</v>
      </c>
      <c r="U13" s="669">
        <v>0</v>
      </c>
    </row>
    <row r="14" spans="1:21" s="37" customFormat="1" ht="15" hidden="1" customHeight="1" x14ac:dyDescent="0.25">
      <c r="A14" s="893" t="s">
        <v>34</v>
      </c>
      <c r="B14" s="864">
        <v>44</v>
      </c>
      <c r="C14" s="864">
        <v>46</v>
      </c>
      <c r="D14" s="864">
        <v>12465</v>
      </c>
      <c r="E14" s="864">
        <v>6037</v>
      </c>
      <c r="F14" s="864">
        <v>6428</v>
      </c>
      <c r="G14" s="864">
        <v>0</v>
      </c>
      <c r="H14" s="864">
        <v>122</v>
      </c>
      <c r="I14" s="864">
        <v>79</v>
      </c>
      <c r="J14" s="864">
        <v>43</v>
      </c>
      <c r="K14" s="864">
        <v>0</v>
      </c>
      <c r="L14" s="864">
        <v>40</v>
      </c>
      <c r="M14" s="864">
        <v>0</v>
      </c>
      <c r="N14" s="864">
        <v>12207</v>
      </c>
      <c r="O14" s="864">
        <v>4</v>
      </c>
      <c r="P14" s="864"/>
      <c r="Q14" s="864">
        <v>0</v>
      </c>
      <c r="R14" s="864">
        <v>0</v>
      </c>
      <c r="S14" s="864">
        <v>4</v>
      </c>
      <c r="T14" s="864">
        <v>0</v>
      </c>
      <c r="U14" s="864">
        <v>0</v>
      </c>
    </row>
    <row r="15" spans="1:21" s="37" customFormat="1" ht="15" hidden="1" customHeight="1" x14ac:dyDescent="0.25">
      <c r="A15" s="894" t="s">
        <v>476</v>
      </c>
      <c r="B15" s="864">
        <v>5</v>
      </c>
      <c r="C15" s="864">
        <v>5</v>
      </c>
      <c r="D15" s="864">
        <v>1084</v>
      </c>
      <c r="E15" s="864">
        <v>424</v>
      </c>
      <c r="F15" s="864">
        <v>660</v>
      </c>
      <c r="G15" s="864">
        <v>0</v>
      </c>
      <c r="H15" s="864">
        <v>17</v>
      </c>
      <c r="I15" s="864">
        <v>11</v>
      </c>
      <c r="J15" s="864">
        <v>6</v>
      </c>
      <c r="K15" s="864">
        <v>0</v>
      </c>
      <c r="L15" s="864">
        <v>5</v>
      </c>
      <c r="M15" s="865"/>
      <c r="N15" s="864">
        <v>1084</v>
      </c>
      <c r="O15" s="864">
        <v>0</v>
      </c>
      <c r="P15" s="864"/>
      <c r="Q15" s="879">
        <v>0</v>
      </c>
      <c r="R15" s="879">
        <v>0</v>
      </c>
      <c r="S15" s="879">
        <v>0</v>
      </c>
      <c r="T15" s="879">
        <v>0</v>
      </c>
      <c r="U15" s="879">
        <v>0</v>
      </c>
    </row>
    <row r="16" spans="1:21" s="37" customFormat="1" ht="15" hidden="1" customHeight="1" x14ac:dyDescent="0.25">
      <c r="A16" s="894" t="s">
        <v>477</v>
      </c>
      <c r="B16" s="864">
        <v>4</v>
      </c>
      <c r="C16" s="864">
        <v>4</v>
      </c>
      <c r="D16" s="864">
        <v>393</v>
      </c>
      <c r="E16" s="864">
        <v>218</v>
      </c>
      <c r="F16" s="864">
        <v>175</v>
      </c>
      <c r="G16" s="864">
        <v>0</v>
      </c>
      <c r="H16" s="864">
        <v>5</v>
      </c>
      <c r="I16" s="864">
        <v>4</v>
      </c>
      <c r="J16" s="864">
        <v>1</v>
      </c>
      <c r="K16" s="864">
        <v>0</v>
      </c>
      <c r="L16" s="864">
        <v>4</v>
      </c>
      <c r="M16" s="865"/>
      <c r="N16" s="864">
        <v>393</v>
      </c>
      <c r="O16" s="864">
        <v>0</v>
      </c>
      <c r="P16" s="864"/>
      <c r="Q16" s="879">
        <v>0</v>
      </c>
      <c r="R16" s="879">
        <v>0</v>
      </c>
      <c r="S16" s="879">
        <v>0</v>
      </c>
      <c r="T16" s="879">
        <v>0</v>
      </c>
      <c r="U16" s="879">
        <v>0</v>
      </c>
    </row>
    <row r="17" spans="1:21" s="37" customFormat="1" ht="15" hidden="1" customHeight="1" x14ac:dyDescent="0.25">
      <c r="A17" s="894" t="s">
        <v>478</v>
      </c>
      <c r="B17" s="864">
        <v>2</v>
      </c>
      <c r="C17" s="864">
        <v>2</v>
      </c>
      <c r="D17" s="864">
        <v>475</v>
      </c>
      <c r="E17" s="864">
        <v>199</v>
      </c>
      <c r="F17" s="864">
        <v>276</v>
      </c>
      <c r="G17" s="864">
        <v>0</v>
      </c>
      <c r="H17" s="864">
        <v>4</v>
      </c>
      <c r="I17" s="864">
        <v>4</v>
      </c>
      <c r="J17" s="864">
        <v>0</v>
      </c>
      <c r="K17" s="864">
        <v>0</v>
      </c>
      <c r="L17" s="864">
        <v>2</v>
      </c>
      <c r="M17" s="865"/>
      <c r="N17" s="864">
        <v>475</v>
      </c>
      <c r="O17" s="864">
        <v>0</v>
      </c>
      <c r="P17" s="864"/>
      <c r="Q17" s="879">
        <v>0</v>
      </c>
      <c r="R17" s="879">
        <v>0</v>
      </c>
      <c r="S17" s="879">
        <v>0</v>
      </c>
      <c r="T17" s="879">
        <v>0</v>
      </c>
      <c r="U17" s="879">
        <v>0</v>
      </c>
    </row>
    <row r="18" spans="1:21" s="37" customFormat="1" ht="15" hidden="1" customHeight="1" x14ac:dyDescent="0.25">
      <c r="A18" s="894" t="s">
        <v>479</v>
      </c>
      <c r="B18" s="864">
        <v>31</v>
      </c>
      <c r="C18" s="864">
        <v>33</v>
      </c>
      <c r="D18" s="864">
        <v>10245</v>
      </c>
      <c r="E18" s="864">
        <v>5004</v>
      </c>
      <c r="F18" s="864">
        <v>5241</v>
      </c>
      <c r="G18" s="864">
        <v>0</v>
      </c>
      <c r="H18" s="864">
        <v>94</v>
      </c>
      <c r="I18" s="864">
        <v>58</v>
      </c>
      <c r="J18" s="864">
        <v>36</v>
      </c>
      <c r="K18" s="864">
        <v>0</v>
      </c>
      <c r="L18" s="864">
        <v>27</v>
      </c>
      <c r="M18" s="865"/>
      <c r="N18" s="864">
        <v>9987</v>
      </c>
      <c r="O18" s="864">
        <v>4</v>
      </c>
      <c r="P18" s="864"/>
      <c r="Q18" s="879">
        <v>0</v>
      </c>
      <c r="R18" s="879">
        <v>0</v>
      </c>
      <c r="S18" s="879">
        <v>4</v>
      </c>
      <c r="T18" s="879">
        <v>0</v>
      </c>
      <c r="U18" s="879">
        <v>0</v>
      </c>
    </row>
    <row r="19" spans="1:21" s="37" customFormat="1" ht="15" hidden="1" customHeight="1" x14ac:dyDescent="0.25">
      <c r="A19" s="896" t="s">
        <v>480</v>
      </c>
      <c r="B19" s="75">
        <v>2</v>
      </c>
      <c r="C19" s="75">
        <v>2</v>
      </c>
      <c r="D19" s="75">
        <v>268</v>
      </c>
      <c r="E19" s="75">
        <v>192</v>
      </c>
      <c r="F19" s="75">
        <v>76</v>
      </c>
      <c r="G19" s="75">
        <v>0</v>
      </c>
      <c r="H19" s="75">
        <v>2</v>
      </c>
      <c r="I19" s="75">
        <v>2</v>
      </c>
      <c r="J19" s="75">
        <v>0</v>
      </c>
      <c r="K19" s="75">
        <v>0</v>
      </c>
      <c r="L19" s="75">
        <v>2</v>
      </c>
      <c r="M19" s="709"/>
      <c r="N19" s="75">
        <v>268</v>
      </c>
      <c r="O19" s="75">
        <v>0</v>
      </c>
      <c r="P19" s="75"/>
      <c r="Q19" s="742">
        <v>0</v>
      </c>
      <c r="R19" s="742">
        <v>0</v>
      </c>
      <c r="S19" s="742">
        <v>0</v>
      </c>
      <c r="T19" s="742">
        <v>0</v>
      </c>
      <c r="U19" s="742">
        <v>0</v>
      </c>
    </row>
    <row r="20" spans="1:21" s="37" customFormat="1" ht="15" customHeight="1" x14ac:dyDescent="0.25">
      <c r="A20" s="227" t="s">
        <v>573</v>
      </c>
      <c r="B20" s="869">
        <v>20</v>
      </c>
      <c r="C20" s="869">
        <v>20</v>
      </c>
      <c r="D20" s="869">
        <v>9221</v>
      </c>
      <c r="E20" s="869">
        <v>3428</v>
      </c>
      <c r="F20" s="869">
        <v>5793</v>
      </c>
      <c r="G20" s="869">
        <v>0</v>
      </c>
      <c r="H20" s="869">
        <v>76</v>
      </c>
      <c r="I20" s="869">
        <v>48</v>
      </c>
      <c r="J20" s="869">
        <v>28</v>
      </c>
      <c r="K20" s="869">
        <v>0</v>
      </c>
      <c r="L20" s="869">
        <v>19</v>
      </c>
      <c r="M20" s="870">
        <v>95</v>
      </c>
      <c r="N20" s="869">
        <v>7456</v>
      </c>
      <c r="O20" s="869">
        <v>1</v>
      </c>
      <c r="P20" s="869">
        <f>D20-N20</f>
        <v>1765</v>
      </c>
      <c r="Q20" s="869">
        <v>0</v>
      </c>
      <c r="R20" s="869">
        <v>0</v>
      </c>
      <c r="S20" s="869">
        <v>1</v>
      </c>
      <c r="T20" s="869">
        <v>0</v>
      </c>
      <c r="U20" s="869">
        <v>0</v>
      </c>
    </row>
    <row r="21" spans="1:21" s="37" customFormat="1" ht="15" customHeight="1" x14ac:dyDescent="0.25">
      <c r="A21" s="9" t="s">
        <v>575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09"/>
      <c r="N21" s="75"/>
      <c r="O21" s="75"/>
      <c r="P21" s="75"/>
      <c r="Q21" s="742"/>
      <c r="R21" s="742"/>
      <c r="S21" s="742"/>
      <c r="T21" s="742"/>
      <c r="U21" s="742"/>
    </row>
    <row r="22" spans="1:21" s="37" customFormat="1" ht="15" hidden="1" customHeight="1" x14ac:dyDescent="0.25">
      <c r="A22" s="885" t="s">
        <v>36</v>
      </c>
      <c r="B22" s="869">
        <v>8</v>
      </c>
      <c r="C22" s="869">
        <v>8</v>
      </c>
      <c r="D22" s="869">
        <v>2172</v>
      </c>
      <c r="E22" s="869">
        <v>1151</v>
      </c>
      <c r="F22" s="869">
        <v>1021</v>
      </c>
      <c r="G22" s="869">
        <v>0</v>
      </c>
      <c r="H22" s="869">
        <v>24</v>
      </c>
      <c r="I22" s="869">
        <v>16</v>
      </c>
      <c r="J22" s="869">
        <v>8</v>
      </c>
      <c r="K22" s="869">
        <v>0</v>
      </c>
      <c r="L22" s="869">
        <v>8</v>
      </c>
      <c r="M22" s="870">
        <v>0</v>
      </c>
      <c r="N22" s="869">
        <v>2172</v>
      </c>
      <c r="O22" s="869">
        <v>0</v>
      </c>
      <c r="P22" s="869"/>
      <c r="Q22" s="669">
        <v>0</v>
      </c>
      <c r="R22" s="669">
        <v>0</v>
      </c>
      <c r="S22" s="669">
        <v>0</v>
      </c>
      <c r="T22" s="669">
        <v>0</v>
      </c>
      <c r="U22" s="669">
        <v>0</v>
      </c>
    </row>
    <row r="23" spans="1:21" s="37" customFormat="1" ht="15" hidden="1" customHeight="1" x14ac:dyDescent="0.25">
      <c r="A23" s="886" t="s">
        <v>37</v>
      </c>
      <c r="B23" s="869">
        <v>0</v>
      </c>
      <c r="C23" s="869">
        <v>0</v>
      </c>
      <c r="D23" s="869">
        <v>0</v>
      </c>
      <c r="E23" s="869">
        <v>0</v>
      </c>
      <c r="F23" s="869">
        <v>0</v>
      </c>
      <c r="G23" s="869">
        <v>0</v>
      </c>
      <c r="H23" s="869">
        <v>0</v>
      </c>
      <c r="I23" s="869">
        <v>0</v>
      </c>
      <c r="J23" s="869">
        <v>0</v>
      </c>
      <c r="K23" s="869">
        <v>0</v>
      </c>
      <c r="L23" s="869">
        <v>0</v>
      </c>
      <c r="M23" s="870">
        <v>0</v>
      </c>
      <c r="N23" s="869">
        <v>0</v>
      </c>
      <c r="O23" s="869">
        <v>0</v>
      </c>
      <c r="P23" s="869"/>
      <c r="Q23" s="669">
        <v>0</v>
      </c>
      <c r="R23" s="669">
        <v>0</v>
      </c>
      <c r="S23" s="669">
        <v>0</v>
      </c>
      <c r="T23" s="669">
        <v>0</v>
      </c>
      <c r="U23" s="669">
        <v>0</v>
      </c>
    </row>
    <row r="24" spans="1:21" s="37" customFormat="1" ht="15" hidden="1" customHeight="1" x14ac:dyDescent="0.25">
      <c r="A24" s="886" t="s">
        <v>38</v>
      </c>
      <c r="B24" s="869">
        <v>4</v>
      </c>
      <c r="C24" s="869">
        <v>4</v>
      </c>
      <c r="D24" s="869">
        <v>389</v>
      </c>
      <c r="E24" s="869">
        <v>149</v>
      </c>
      <c r="F24" s="869">
        <v>240</v>
      </c>
      <c r="G24" s="869">
        <v>0</v>
      </c>
      <c r="H24" s="869">
        <v>7</v>
      </c>
      <c r="I24" s="869">
        <v>1</v>
      </c>
      <c r="J24" s="869">
        <v>6</v>
      </c>
      <c r="K24" s="869">
        <v>0</v>
      </c>
      <c r="L24" s="869">
        <v>4</v>
      </c>
      <c r="M24" s="870">
        <v>0</v>
      </c>
      <c r="N24" s="869">
        <v>389</v>
      </c>
      <c r="O24" s="869">
        <v>0</v>
      </c>
      <c r="P24" s="869"/>
      <c r="Q24" s="669">
        <v>0</v>
      </c>
      <c r="R24" s="669">
        <v>0</v>
      </c>
      <c r="S24" s="669">
        <v>0</v>
      </c>
      <c r="T24" s="669">
        <v>0</v>
      </c>
      <c r="U24" s="669">
        <v>0</v>
      </c>
    </row>
    <row r="25" spans="1:21" s="37" customFormat="1" ht="15" hidden="1" customHeight="1" x14ac:dyDescent="0.25">
      <c r="A25" s="886" t="s">
        <v>39</v>
      </c>
      <c r="B25" s="869">
        <v>3</v>
      </c>
      <c r="C25" s="869">
        <v>3</v>
      </c>
      <c r="D25" s="869">
        <v>2360</v>
      </c>
      <c r="E25" s="869">
        <v>442</v>
      </c>
      <c r="F25" s="869">
        <v>1918</v>
      </c>
      <c r="G25" s="869">
        <v>0</v>
      </c>
      <c r="H25" s="869">
        <v>7</v>
      </c>
      <c r="I25" s="869">
        <v>6</v>
      </c>
      <c r="J25" s="869">
        <v>1</v>
      </c>
      <c r="K25" s="869">
        <v>0</v>
      </c>
      <c r="L25" s="869">
        <v>2</v>
      </c>
      <c r="M25" s="870">
        <v>0</v>
      </c>
      <c r="N25" s="869">
        <v>595</v>
      </c>
      <c r="O25" s="869">
        <v>1</v>
      </c>
      <c r="P25" s="869"/>
      <c r="Q25" s="669">
        <v>0</v>
      </c>
      <c r="R25" s="669">
        <v>0</v>
      </c>
      <c r="S25" s="669">
        <v>1</v>
      </c>
      <c r="T25" s="669">
        <v>0</v>
      </c>
      <c r="U25" s="669">
        <v>0</v>
      </c>
    </row>
    <row r="26" spans="1:21" s="37" customFormat="1" ht="15" hidden="1" customHeight="1" x14ac:dyDescent="0.25">
      <c r="A26" s="886" t="s">
        <v>40</v>
      </c>
      <c r="B26" s="869">
        <v>0</v>
      </c>
      <c r="C26" s="869">
        <v>0</v>
      </c>
      <c r="D26" s="869">
        <v>0</v>
      </c>
      <c r="E26" s="869">
        <v>0</v>
      </c>
      <c r="F26" s="869">
        <v>0</v>
      </c>
      <c r="G26" s="869">
        <v>0</v>
      </c>
      <c r="H26" s="869">
        <v>0</v>
      </c>
      <c r="I26" s="869">
        <v>0</v>
      </c>
      <c r="J26" s="869">
        <v>0</v>
      </c>
      <c r="K26" s="869">
        <v>0</v>
      </c>
      <c r="L26" s="869">
        <v>0</v>
      </c>
      <c r="M26" s="870">
        <v>0</v>
      </c>
      <c r="N26" s="869">
        <v>0</v>
      </c>
      <c r="O26" s="869">
        <v>0</v>
      </c>
      <c r="P26" s="869"/>
      <c r="Q26" s="669">
        <v>0</v>
      </c>
      <c r="R26" s="669">
        <v>0</v>
      </c>
      <c r="S26" s="669">
        <v>0</v>
      </c>
      <c r="T26" s="669">
        <v>0</v>
      </c>
      <c r="U26" s="669">
        <v>0</v>
      </c>
    </row>
    <row r="27" spans="1:21" s="37" customFormat="1" ht="15" hidden="1" customHeight="1" x14ac:dyDescent="0.25">
      <c r="A27" s="887" t="s">
        <v>41</v>
      </c>
      <c r="B27" s="869">
        <v>5</v>
      </c>
      <c r="C27" s="869">
        <v>5</v>
      </c>
      <c r="D27" s="869">
        <v>4300</v>
      </c>
      <c r="E27" s="869">
        <v>1686</v>
      </c>
      <c r="F27" s="869">
        <v>2614</v>
      </c>
      <c r="G27" s="869">
        <v>0</v>
      </c>
      <c r="H27" s="869">
        <v>38</v>
      </c>
      <c r="I27" s="869">
        <v>25</v>
      </c>
      <c r="J27" s="869">
        <v>13</v>
      </c>
      <c r="K27" s="869">
        <v>0</v>
      </c>
      <c r="L27" s="869">
        <v>5</v>
      </c>
      <c r="M27" s="870">
        <v>0</v>
      </c>
      <c r="N27" s="869">
        <v>4300</v>
      </c>
      <c r="O27" s="869">
        <v>0</v>
      </c>
      <c r="P27" s="869"/>
      <c r="Q27" s="669">
        <v>0</v>
      </c>
      <c r="R27" s="669">
        <v>0</v>
      </c>
      <c r="S27" s="669">
        <v>0</v>
      </c>
      <c r="T27" s="669">
        <v>0</v>
      </c>
      <c r="U27" s="669">
        <v>0</v>
      </c>
    </row>
    <row r="28" spans="1:21" s="37" customFormat="1" ht="15" customHeight="1" x14ac:dyDescent="0.25">
      <c r="A28" s="888" t="s">
        <v>42</v>
      </c>
      <c r="B28" s="869">
        <v>35</v>
      </c>
      <c r="C28" s="869">
        <v>36</v>
      </c>
      <c r="D28" s="869">
        <v>12447</v>
      </c>
      <c r="E28" s="869">
        <v>7032</v>
      </c>
      <c r="F28" s="869">
        <v>5405</v>
      </c>
      <c r="G28" s="869">
        <v>10</v>
      </c>
      <c r="H28" s="869">
        <v>94</v>
      </c>
      <c r="I28" s="869">
        <v>59</v>
      </c>
      <c r="J28" s="869">
        <v>35</v>
      </c>
      <c r="K28" s="869">
        <v>0</v>
      </c>
      <c r="L28" s="869">
        <v>33</v>
      </c>
      <c r="M28" s="870">
        <v>94.285714285714278</v>
      </c>
      <c r="N28" s="869">
        <v>12302</v>
      </c>
      <c r="O28" s="869">
        <v>2</v>
      </c>
      <c r="P28" s="869">
        <f>D28-N28</f>
        <v>145</v>
      </c>
      <c r="Q28" s="869">
        <v>0</v>
      </c>
      <c r="R28" s="869">
        <v>0</v>
      </c>
      <c r="S28" s="869">
        <v>2</v>
      </c>
      <c r="T28" s="869">
        <v>0</v>
      </c>
      <c r="U28" s="869">
        <v>0</v>
      </c>
    </row>
    <row r="29" spans="1:21" s="37" customFormat="1" ht="15" customHeight="1" x14ac:dyDescent="0.25">
      <c r="A29" s="9" t="s">
        <v>576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09"/>
      <c r="N29" s="75"/>
      <c r="O29" s="75"/>
      <c r="P29" s="75"/>
      <c r="Q29" s="742"/>
      <c r="R29" s="742"/>
      <c r="S29" s="742"/>
      <c r="T29" s="742"/>
      <c r="U29" s="742"/>
    </row>
    <row r="30" spans="1:21" s="37" customFormat="1" ht="15" hidden="1" customHeight="1" x14ac:dyDescent="0.25">
      <c r="A30" s="885" t="s">
        <v>43</v>
      </c>
      <c r="B30" s="869">
        <v>12</v>
      </c>
      <c r="C30" s="869">
        <v>13</v>
      </c>
      <c r="D30" s="869">
        <v>3209</v>
      </c>
      <c r="E30" s="869">
        <v>1689</v>
      </c>
      <c r="F30" s="869">
        <v>1520</v>
      </c>
      <c r="G30" s="869">
        <v>0</v>
      </c>
      <c r="H30" s="869">
        <v>23</v>
      </c>
      <c r="I30" s="869">
        <v>14</v>
      </c>
      <c r="J30" s="869">
        <v>9</v>
      </c>
      <c r="K30" s="869">
        <v>0</v>
      </c>
      <c r="L30" s="869">
        <v>11</v>
      </c>
      <c r="M30" s="870">
        <v>0</v>
      </c>
      <c r="N30" s="869">
        <v>3160</v>
      </c>
      <c r="O30" s="869">
        <v>1</v>
      </c>
      <c r="P30" s="869"/>
      <c r="Q30" s="669">
        <v>0</v>
      </c>
      <c r="R30" s="669">
        <v>0</v>
      </c>
      <c r="S30" s="669">
        <v>1</v>
      </c>
      <c r="T30" s="669">
        <v>0</v>
      </c>
      <c r="U30" s="669">
        <v>0</v>
      </c>
    </row>
    <row r="31" spans="1:21" s="37" customFormat="1" ht="15" hidden="1" customHeight="1" x14ac:dyDescent="0.25">
      <c r="A31" s="886" t="s">
        <v>44</v>
      </c>
      <c r="B31" s="869">
        <v>9</v>
      </c>
      <c r="C31" s="869">
        <v>9</v>
      </c>
      <c r="D31" s="869">
        <v>6099</v>
      </c>
      <c r="E31" s="869">
        <v>4032</v>
      </c>
      <c r="F31" s="869">
        <v>2067</v>
      </c>
      <c r="G31" s="869">
        <v>0</v>
      </c>
      <c r="H31" s="869">
        <v>39</v>
      </c>
      <c r="I31" s="869">
        <v>26</v>
      </c>
      <c r="J31" s="869">
        <v>13</v>
      </c>
      <c r="K31" s="869">
        <v>0</v>
      </c>
      <c r="L31" s="869">
        <v>9</v>
      </c>
      <c r="M31" s="870">
        <v>0</v>
      </c>
      <c r="N31" s="869">
        <v>6099</v>
      </c>
      <c r="O31" s="869">
        <v>0</v>
      </c>
      <c r="P31" s="869"/>
      <c r="Q31" s="669">
        <v>0</v>
      </c>
      <c r="R31" s="669">
        <v>0</v>
      </c>
      <c r="S31" s="669">
        <v>0</v>
      </c>
      <c r="T31" s="669">
        <v>0</v>
      </c>
      <c r="U31" s="669">
        <v>0</v>
      </c>
    </row>
    <row r="32" spans="1:21" s="37" customFormat="1" ht="15" hidden="1" customHeight="1" x14ac:dyDescent="0.25">
      <c r="A32" s="886" t="s">
        <v>45</v>
      </c>
      <c r="B32" s="869">
        <v>1</v>
      </c>
      <c r="C32" s="869">
        <v>1</v>
      </c>
      <c r="D32" s="869">
        <v>5</v>
      </c>
      <c r="E32" s="869">
        <v>5</v>
      </c>
      <c r="F32" s="869">
        <v>0</v>
      </c>
      <c r="G32" s="869">
        <v>0</v>
      </c>
      <c r="H32" s="869">
        <v>1</v>
      </c>
      <c r="I32" s="869">
        <v>1</v>
      </c>
      <c r="J32" s="869">
        <v>0</v>
      </c>
      <c r="K32" s="869">
        <v>0</v>
      </c>
      <c r="L32" s="869">
        <v>1</v>
      </c>
      <c r="M32" s="870">
        <v>0</v>
      </c>
      <c r="N32" s="869">
        <v>5</v>
      </c>
      <c r="O32" s="869">
        <v>0</v>
      </c>
      <c r="P32" s="869"/>
      <c r="Q32" s="669">
        <v>0</v>
      </c>
      <c r="R32" s="669">
        <v>0</v>
      </c>
      <c r="S32" s="669">
        <v>0</v>
      </c>
      <c r="T32" s="669">
        <v>0</v>
      </c>
      <c r="U32" s="669">
        <v>0</v>
      </c>
    </row>
    <row r="33" spans="1:21" s="37" customFormat="1" ht="15" hidden="1" customHeight="1" x14ac:dyDescent="0.25">
      <c r="A33" s="886" t="s">
        <v>46</v>
      </c>
      <c r="B33" s="869">
        <v>0</v>
      </c>
      <c r="C33" s="869">
        <v>0</v>
      </c>
      <c r="D33" s="869">
        <v>0</v>
      </c>
      <c r="E33" s="869">
        <v>0</v>
      </c>
      <c r="F33" s="869">
        <v>0</v>
      </c>
      <c r="G33" s="869">
        <v>0</v>
      </c>
      <c r="H33" s="869">
        <v>0</v>
      </c>
      <c r="I33" s="869">
        <v>0</v>
      </c>
      <c r="J33" s="869">
        <v>0</v>
      </c>
      <c r="K33" s="869">
        <v>0</v>
      </c>
      <c r="L33" s="869">
        <v>0</v>
      </c>
      <c r="M33" s="870">
        <v>0</v>
      </c>
      <c r="N33" s="869">
        <v>0</v>
      </c>
      <c r="O33" s="869">
        <v>0</v>
      </c>
      <c r="P33" s="869"/>
      <c r="Q33" s="669">
        <v>0</v>
      </c>
      <c r="R33" s="669">
        <v>0</v>
      </c>
      <c r="S33" s="669">
        <v>0</v>
      </c>
      <c r="T33" s="669">
        <v>0</v>
      </c>
      <c r="U33" s="669">
        <v>0</v>
      </c>
    </row>
    <row r="34" spans="1:21" s="37" customFormat="1" ht="15" hidden="1" customHeight="1" x14ac:dyDescent="0.25">
      <c r="A34" s="886" t="s">
        <v>47</v>
      </c>
      <c r="B34" s="869">
        <v>8</v>
      </c>
      <c r="C34" s="869">
        <v>8</v>
      </c>
      <c r="D34" s="869">
        <v>2452</v>
      </c>
      <c r="E34" s="869">
        <v>975</v>
      </c>
      <c r="F34" s="869">
        <v>1467</v>
      </c>
      <c r="G34" s="869">
        <v>10</v>
      </c>
      <c r="H34" s="869">
        <v>18</v>
      </c>
      <c r="I34" s="869">
        <v>12</v>
      </c>
      <c r="J34" s="869">
        <v>6</v>
      </c>
      <c r="K34" s="869">
        <v>0</v>
      </c>
      <c r="L34" s="869">
        <v>8</v>
      </c>
      <c r="M34" s="870">
        <v>0</v>
      </c>
      <c r="N34" s="869">
        <v>2452</v>
      </c>
      <c r="O34" s="869">
        <v>0</v>
      </c>
      <c r="P34" s="869"/>
      <c r="Q34" s="669">
        <v>0</v>
      </c>
      <c r="R34" s="669">
        <v>0</v>
      </c>
      <c r="S34" s="669">
        <v>0</v>
      </c>
      <c r="T34" s="669">
        <v>0</v>
      </c>
      <c r="U34" s="669">
        <v>0</v>
      </c>
    </row>
    <row r="35" spans="1:21" s="37" customFormat="1" ht="15" hidden="1" customHeight="1" x14ac:dyDescent="0.25">
      <c r="A35" s="886" t="s">
        <v>48</v>
      </c>
      <c r="B35" s="869">
        <v>3</v>
      </c>
      <c r="C35" s="869">
        <v>3</v>
      </c>
      <c r="D35" s="869">
        <v>565</v>
      </c>
      <c r="E35" s="869">
        <v>266</v>
      </c>
      <c r="F35" s="869">
        <v>299</v>
      </c>
      <c r="G35" s="869">
        <v>0</v>
      </c>
      <c r="H35" s="869">
        <v>11</v>
      </c>
      <c r="I35" s="869">
        <v>4</v>
      </c>
      <c r="J35" s="869">
        <v>7</v>
      </c>
      <c r="K35" s="869">
        <v>0</v>
      </c>
      <c r="L35" s="869">
        <v>3</v>
      </c>
      <c r="M35" s="870">
        <v>0</v>
      </c>
      <c r="N35" s="869">
        <v>565</v>
      </c>
      <c r="O35" s="869">
        <v>0</v>
      </c>
      <c r="P35" s="869"/>
      <c r="Q35" s="669">
        <v>0</v>
      </c>
      <c r="R35" s="669">
        <v>0</v>
      </c>
      <c r="S35" s="669">
        <v>0</v>
      </c>
      <c r="T35" s="669">
        <v>0</v>
      </c>
      <c r="U35" s="669">
        <v>0</v>
      </c>
    </row>
    <row r="36" spans="1:21" s="37" customFormat="1" ht="15" hidden="1" customHeight="1" x14ac:dyDescent="0.25">
      <c r="A36" s="886" t="s">
        <v>49</v>
      </c>
      <c r="B36" s="869">
        <v>1</v>
      </c>
      <c r="C36" s="869">
        <v>1</v>
      </c>
      <c r="D36" s="869">
        <v>96</v>
      </c>
      <c r="E36" s="869">
        <v>51</v>
      </c>
      <c r="F36" s="869">
        <v>45</v>
      </c>
      <c r="G36" s="869">
        <v>0</v>
      </c>
      <c r="H36" s="869">
        <v>1</v>
      </c>
      <c r="I36" s="869">
        <v>1</v>
      </c>
      <c r="J36" s="869">
        <v>0</v>
      </c>
      <c r="K36" s="869">
        <v>0</v>
      </c>
      <c r="L36" s="869">
        <v>0</v>
      </c>
      <c r="M36" s="870">
        <v>0</v>
      </c>
      <c r="N36" s="869">
        <v>0</v>
      </c>
      <c r="O36" s="869">
        <v>1</v>
      </c>
      <c r="P36" s="869"/>
      <c r="Q36" s="669">
        <v>0</v>
      </c>
      <c r="R36" s="669">
        <v>0</v>
      </c>
      <c r="S36" s="669">
        <v>1</v>
      </c>
      <c r="T36" s="669">
        <v>0</v>
      </c>
      <c r="U36" s="669">
        <v>0</v>
      </c>
    </row>
    <row r="37" spans="1:21" s="37" customFormat="1" ht="15" hidden="1" customHeight="1" x14ac:dyDescent="0.25">
      <c r="A37" s="887" t="s">
        <v>50</v>
      </c>
      <c r="B37" s="869">
        <v>1</v>
      </c>
      <c r="C37" s="869">
        <v>1</v>
      </c>
      <c r="D37" s="869">
        <v>21</v>
      </c>
      <c r="E37" s="869">
        <v>14</v>
      </c>
      <c r="F37" s="869">
        <v>7</v>
      </c>
      <c r="G37" s="869">
        <v>0</v>
      </c>
      <c r="H37" s="869">
        <v>1</v>
      </c>
      <c r="I37" s="869">
        <v>1</v>
      </c>
      <c r="J37" s="869">
        <v>0</v>
      </c>
      <c r="K37" s="869">
        <v>0</v>
      </c>
      <c r="L37" s="869">
        <v>1</v>
      </c>
      <c r="M37" s="870">
        <v>0</v>
      </c>
      <c r="N37" s="869">
        <v>21</v>
      </c>
      <c r="O37" s="869">
        <v>0</v>
      </c>
      <c r="P37" s="869"/>
      <c r="Q37" s="669">
        <v>0</v>
      </c>
      <c r="R37" s="669">
        <v>0</v>
      </c>
      <c r="S37" s="669">
        <v>0</v>
      </c>
      <c r="T37" s="669">
        <v>0</v>
      </c>
      <c r="U37" s="669">
        <v>0</v>
      </c>
    </row>
    <row r="38" spans="1:21" s="37" customFormat="1" ht="15" customHeight="1" x14ac:dyDescent="0.25">
      <c r="A38" s="888" t="s">
        <v>51</v>
      </c>
      <c r="B38" s="869">
        <v>11</v>
      </c>
      <c r="C38" s="869">
        <v>16</v>
      </c>
      <c r="D38" s="869">
        <v>2631</v>
      </c>
      <c r="E38" s="869">
        <v>1224</v>
      </c>
      <c r="F38" s="869">
        <v>1407</v>
      </c>
      <c r="G38" s="869">
        <v>0</v>
      </c>
      <c r="H38" s="869">
        <v>25</v>
      </c>
      <c r="I38" s="869">
        <v>15</v>
      </c>
      <c r="J38" s="869">
        <v>10</v>
      </c>
      <c r="K38" s="869">
        <v>0</v>
      </c>
      <c r="L38" s="869">
        <v>11</v>
      </c>
      <c r="M38" s="870">
        <v>100</v>
      </c>
      <c r="N38" s="869">
        <v>2631</v>
      </c>
      <c r="O38" s="869">
        <v>0</v>
      </c>
      <c r="P38" s="869">
        <f>D38-N38</f>
        <v>0</v>
      </c>
      <c r="Q38" s="869">
        <v>0</v>
      </c>
      <c r="R38" s="869">
        <v>0</v>
      </c>
      <c r="S38" s="869">
        <v>0</v>
      </c>
      <c r="T38" s="869">
        <v>0</v>
      </c>
      <c r="U38" s="869">
        <v>0</v>
      </c>
    </row>
    <row r="39" spans="1:21" s="37" customFormat="1" ht="15" customHeight="1" x14ac:dyDescent="0.25">
      <c r="A39" s="9" t="s">
        <v>577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09"/>
      <c r="N39" s="75"/>
      <c r="O39" s="75"/>
      <c r="P39" s="75"/>
      <c r="Q39" s="742"/>
      <c r="R39" s="742"/>
      <c r="S39" s="742"/>
      <c r="T39" s="742"/>
      <c r="U39" s="742"/>
    </row>
    <row r="40" spans="1:21" s="37" customFormat="1" ht="15" hidden="1" customHeight="1" x14ac:dyDescent="0.25">
      <c r="A40" s="885" t="s">
        <v>52</v>
      </c>
      <c r="B40" s="869">
        <v>5</v>
      </c>
      <c r="C40" s="869">
        <v>7</v>
      </c>
      <c r="D40" s="869">
        <v>1758</v>
      </c>
      <c r="E40" s="869">
        <v>942</v>
      </c>
      <c r="F40" s="869">
        <v>816</v>
      </c>
      <c r="G40" s="869">
        <v>0</v>
      </c>
      <c r="H40" s="869">
        <v>14</v>
      </c>
      <c r="I40" s="869">
        <v>9</v>
      </c>
      <c r="J40" s="869">
        <v>5</v>
      </c>
      <c r="K40" s="869">
        <v>0</v>
      </c>
      <c r="L40" s="869">
        <v>5</v>
      </c>
      <c r="M40" s="870">
        <v>0</v>
      </c>
      <c r="N40" s="869">
        <v>1758</v>
      </c>
      <c r="O40" s="869">
        <v>0</v>
      </c>
      <c r="P40" s="869"/>
      <c r="Q40" s="669">
        <v>0</v>
      </c>
      <c r="R40" s="669">
        <v>0</v>
      </c>
      <c r="S40" s="669">
        <v>0</v>
      </c>
      <c r="T40" s="669">
        <v>0</v>
      </c>
      <c r="U40" s="669">
        <v>0</v>
      </c>
    </row>
    <row r="41" spans="1:21" s="37" customFormat="1" ht="15" hidden="1" customHeight="1" x14ac:dyDescent="0.25">
      <c r="A41" s="886" t="s">
        <v>53</v>
      </c>
      <c r="B41" s="869">
        <v>0</v>
      </c>
      <c r="C41" s="869">
        <v>0</v>
      </c>
      <c r="D41" s="869">
        <v>0</v>
      </c>
      <c r="E41" s="869">
        <v>0</v>
      </c>
      <c r="F41" s="869">
        <v>0</v>
      </c>
      <c r="G41" s="869">
        <v>0</v>
      </c>
      <c r="H41" s="869">
        <v>0</v>
      </c>
      <c r="I41" s="869">
        <v>0</v>
      </c>
      <c r="J41" s="869">
        <v>0</v>
      </c>
      <c r="K41" s="869">
        <v>0</v>
      </c>
      <c r="L41" s="869">
        <v>0</v>
      </c>
      <c r="M41" s="870">
        <v>0</v>
      </c>
      <c r="N41" s="869">
        <v>0</v>
      </c>
      <c r="O41" s="869">
        <v>0</v>
      </c>
      <c r="P41" s="869"/>
      <c r="Q41" s="669">
        <v>0</v>
      </c>
      <c r="R41" s="669">
        <v>0</v>
      </c>
      <c r="S41" s="669">
        <v>0</v>
      </c>
      <c r="T41" s="669">
        <v>0</v>
      </c>
      <c r="U41" s="669">
        <v>0</v>
      </c>
    </row>
    <row r="42" spans="1:21" s="37" customFormat="1" ht="15" hidden="1" customHeight="1" x14ac:dyDescent="0.25">
      <c r="A42" s="886" t="s">
        <v>54</v>
      </c>
      <c r="B42" s="869">
        <v>3</v>
      </c>
      <c r="C42" s="869">
        <v>4</v>
      </c>
      <c r="D42" s="869">
        <v>370</v>
      </c>
      <c r="E42" s="869">
        <v>79</v>
      </c>
      <c r="F42" s="869">
        <v>291</v>
      </c>
      <c r="G42" s="869">
        <v>0</v>
      </c>
      <c r="H42" s="869">
        <v>4</v>
      </c>
      <c r="I42" s="869">
        <v>3</v>
      </c>
      <c r="J42" s="869">
        <v>1</v>
      </c>
      <c r="K42" s="869">
        <v>0</v>
      </c>
      <c r="L42" s="869">
        <v>3</v>
      </c>
      <c r="M42" s="870">
        <v>0</v>
      </c>
      <c r="N42" s="869">
        <v>370</v>
      </c>
      <c r="O42" s="869">
        <v>0</v>
      </c>
      <c r="P42" s="869"/>
      <c r="Q42" s="669">
        <v>0</v>
      </c>
      <c r="R42" s="669">
        <v>0</v>
      </c>
      <c r="S42" s="669">
        <v>0</v>
      </c>
      <c r="T42" s="669">
        <v>0</v>
      </c>
      <c r="U42" s="669">
        <v>0</v>
      </c>
    </row>
    <row r="43" spans="1:21" s="37" customFormat="1" ht="15" hidden="1" customHeight="1" x14ac:dyDescent="0.25">
      <c r="A43" s="886" t="s">
        <v>55</v>
      </c>
      <c r="B43" s="869">
        <v>0</v>
      </c>
      <c r="C43" s="869">
        <v>0</v>
      </c>
      <c r="D43" s="869">
        <v>0</v>
      </c>
      <c r="E43" s="869">
        <v>0</v>
      </c>
      <c r="F43" s="869">
        <v>0</v>
      </c>
      <c r="G43" s="869">
        <v>0</v>
      </c>
      <c r="H43" s="869">
        <v>0</v>
      </c>
      <c r="I43" s="869">
        <v>0</v>
      </c>
      <c r="J43" s="869">
        <v>0</v>
      </c>
      <c r="K43" s="869">
        <v>0</v>
      </c>
      <c r="L43" s="869">
        <v>0</v>
      </c>
      <c r="M43" s="870">
        <v>0</v>
      </c>
      <c r="N43" s="869">
        <v>0</v>
      </c>
      <c r="O43" s="869">
        <v>0</v>
      </c>
      <c r="P43" s="869"/>
      <c r="Q43" s="669">
        <v>0</v>
      </c>
      <c r="R43" s="669">
        <v>0</v>
      </c>
      <c r="S43" s="669">
        <v>0</v>
      </c>
      <c r="T43" s="669">
        <v>0</v>
      </c>
      <c r="U43" s="669">
        <v>0</v>
      </c>
    </row>
    <row r="44" spans="1:21" s="37" customFormat="1" ht="15" hidden="1" customHeight="1" x14ac:dyDescent="0.25">
      <c r="A44" s="886" t="s">
        <v>56</v>
      </c>
      <c r="B44" s="869">
        <v>2</v>
      </c>
      <c r="C44" s="869">
        <v>4</v>
      </c>
      <c r="D44" s="869">
        <v>432</v>
      </c>
      <c r="E44" s="869">
        <v>176</v>
      </c>
      <c r="F44" s="869">
        <v>256</v>
      </c>
      <c r="G44" s="869">
        <v>0</v>
      </c>
      <c r="H44" s="869">
        <v>6</v>
      </c>
      <c r="I44" s="869">
        <v>3</v>
      </c>
      <c r="J44" s="869">
        <v>3</v>
      </c>
      <c r="K44" s="869">
        <v>0</v>
      </c>
      <c r="L44" s="869">
        <v>2</v>
      </c>
      <c r="M44" s="870">
        <v>0</v>
      </c>
      <c r="N44" s="869">
        <v>432</v>
      </c>
      <c r="O44" s="869">
        <v>0</v>
      </c>
      <c r="P44" s="869"/>
      <c r="Q44" s="669">
        <v>0</v>
      </c>
      <c r="R44" s="669">
        <v>0</v>
      </c>
      <c r="S44" s="669">
        <v>0</v>
      </c>
      <c r="T44" s="669">
        <v>0</v>
      </c>
      <c r="U44" s="669">
        <v>0</v>
      </c>
    </row>
    <row r="45" spans="1:21" s="37" customFormat="1" ht="15" hidden="1" customHeight="1" x14ac:dyDescent="0.25">
      <c r="A45" s="887" t="s">
        <v>57</v>
      </c>
      <c r="B45" s="869">
        <v>1</v>
      </c>
      <c r="C45" s="869">
        <v>1</v>
      </c>
      <c r="D45" s="869">
        <v>71</v>
      </c>
      <c r="E45" s="869">
        <v>27</v>
      </c>
      <c r="F45" s="869">
        <v>44</v>
      </c>
      <c r="G45" s="869">
        <v>0</v>
      </c>
      <c r="H45" s="869">
        <v>1</v>
      </c>
      <c r="I45" s="869">
        <v>0</v>
      </c>
      <c r="J45" s="869">
        <v>1</v>
      </c>
      <c r="K45" s="869">
        <v>0</v>
      </c>
      <c r="L45" s="869">
        <v>1</v>
      </c>
      <c r="M45" s="870">
        <v>0</v>
      </c>
      <c r="N45" s="869">
        <v>71</v>
      </c>
      <c r="O45" s="869">
        <v>0</v>
      </c>
      <c r="P45" s="869"/>
      <c r="Q45" s="669">
        <v>0</v>
      </c>
      <c r="R45" s="669">
        <v>0</v>
      </c>
      <c r="S45" s="669">
        <v>0</v>
      </c>
      <c r="T45" s="669">
        <v>0</v>
      </c>
      <c r="U45" s="669">
        <v>0</v>
      </c>
    </row>
    <row r="46" spans="1:21" s="37" customFormat="1" ht="15" customHeight="1" x14ac:dyDescent="0.25">
      <c r="A46" s="888" t="s">
        <v>58</v>
      </c>
      <c r="B46" s="869">
        <v>27</v>
      </c>
      <c r="C46" s="869">
        <v>33</v>
      </c>
      <c r="D46" s="869">
        <v>10016</v>
      </c>
      <c r="E46" s="869">
        <v>3558</v>
      </c>
      <c r="F46" s="869">
        <v>6457</v>
      </c>
      <c r="G46" s="869">
        <v>1</v>
      </c>
      <c r="H46" s="869">
        <v>73</v>
      </c>
      <c r="I46" s="869">
        <v>40</v>
      </c>
      <c r="J46" s="869">
        <v>33</v>
      </c>
      <c r="K46" s="869">
        <v>0</v>
      </c>
      <c r="L46" s="869">
        <v>23</v>
      </c>
      <c r="M46" s="870">
        <v>85.18518518518519</v>
      </c>
      <c r="N46" s="869">
        <v>3001</v>
      </c>
      <c r="O46" s="869">
        <v>4</v>
      </c>
      <c r="P46" s="869">
        <f>D46-N46</f>
        <v>7015</v>
      </c>
      <c r="Q46" s="869">
        <v>0</v>
      </c>
      <c r="R46" s="869">
        <v>0</v>
      </c>
      <c r="S46" s="869">
        <v>4</v>
      </c>
      <c r="T46" s="869">
        <v>0</v>
      </c>
      <c r="U46" s="869">
        <v>0</v>
      </c>
    </row>
    <row r="47" spans="1:21" ht="15" customHeight="1" x14ac:dyDescent="0.25">
      <c r="A47" s="9" t="s">
        <v>578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09"/>
      <c r="N47" s="75"/>
      <c r="O47" s="75"/>
      <c r="P47" s="75"/>
      <c r="Q47" s="742"/>
      <c r="R47" s="742"/>
      <c r="S47" s="742"/>
      <c r="T47" s="742"/>
      <c r="U47" s="742"/>
    </row>
    <row r="48" spans="1:21" ht="15" hidden="1" customHeight="1" x14ac:dyDescent="0.25">
      <c r="A48" s="889" t="s">
        <v>481</v>
      </c>
      <c r="B48" s="869">
        <v>2</v>
      </c>
      <c r="C48" s="869">
        <v>2</v>
      </c>
      <c r="D48" s="869">
        <v>118</v>
      </c>
      <c r="E48" s="869">
        <v>66</v>
      </c>
      <c r="F48" s="869">
        <v>52</v>
      </c>
      <c r="G48" s="869">
        <v>0</v>
      </c>
      <c r="H48" s="869">
        <v>4</v>
      </c>
      <c r="I48" s="869">
        <v>4</v>
      </c>
      <c r="J48" s="869">
        <v>0</v>
      </c>
      <c r="K48" s="869">
        <v>0</v>
      </c>
      <c r="L48" s="869">
        <v>2</v>
      </c>
      <c r="M48" s="870">
        <v>0</v>
      </c>
      <c r="N48" s="869">
        <v>118</v>
      </c>
      <c r="O48" s="869">
        <v>0</v>
      </c>
      <c r="P48" s="869"/>
      <c r="Q48" s="669">
        <v>0</v>
      </c>
      <c r="R48" s="669">
        <v>0</v>
      </c>
      <c r="S48" s="669">
        <v>0</v>
      </c>
      <c r="T48" s="669">
        <v>0</v>
      </c>
      <c r="U48" s="669">
        <v>0</v>
      </c>
    </row>
    <row r="49" spans="1:21" ht="15" hidden="1" customHeight="1" x14ac:dyDescent="0.25">
      <c r="A49" s="889" t="s">
        <v>482</v>
      </c>
      <c r="B49" s="869">
        <v>10</v>
      </c>
      <c r="C49" s="869">
        <v>10</v>
      </c>
      <c r="D49" s="869">
        <v>1476</v>
      </c>
      <c r="E49" s="869">
        <v>837</v>
      </c>
      <c r="F49" s="869">
        <v>638</v>
      </c>
      <c r="G49" s="869">
        <v>1</v>
      </c>
      <c r="H49" s="869">
        <v>22</v>
      </c>
      <c r="I49" s="869">
        <v>17</v>
      </c>
      <c r="J49" s="869">
        <v>5</v>
      </c>
      <c r="K49" s="869">
        <v>0</v>
      </c>
      <c r="L49" s="869">
        <v>10</v>
      </c>
      <c r="M49" s="870">
        <v>0</v>
      </c>
      <c r="N49" s="869">
        <v>1476</v>
      </c>
      <c r="O49" s="869">
        <v>0</v>
      </c>
      <c r="P49" s="869"/>
      <c r="Q49" s="669">
        <v>0</v>
      </c>
      <c r="R49" s="669">
        <v>0</v>
      </c>
      <c r="S49" s="669">
        <v>0</v>
      </c>
      <c r="T49" s="669">
        <v>0</v>
      </c>
      <c r="U49" s="669">
        <v>0</v>
      </c>
    </row>
    <row r="50" spans="1:21" ht="15" hidden="1" customHeight="1" x14ac:dyDescent="0.25">
      <c r="A50" s="889" t="s">
        <v>483</v>
      </c>
      <c r="B50" s="869">
        <v>2</v>
      </c>
      <c r="C50" s="869">
        <v>2</v>
      </c>
      <c r="D50" s="869">
        <v>255</v>
      </c>
      <c r="E50" s="869">
        <v>152</v>
      </c>
      <c r="F50" s="869">
        <v>103</v>
      </c>
      <c r="G50" s="869">
        <v>0</v>
      </c>
      <c r="H50" s="869">
        <v>3</v>
      </c>
      <c r="I50" s="869">
        <v>3</v>
      </c>
      <c r="J50" s="869">
        <v>0</v>
      </c>
      <c r="K50" s="869">
        <v>0</v>
      </c>
      <c r="L50" s="869">
        <v>2</v>
      </c>
      <c r="M50" s="870">
        <v>0</v>
      </c>
      <c r="N50" s="869">
        <v>255</v>
      </c>
      <c r="O50" s="869">
        <v>0</v>
      </c>
      <c r="P50" s="869"/>
      <c r="Q50" s="669">
        <v>0</v>
      </c>
      <c r="R50" s="669">
        <v>0</v>
      </c>
      <c r="S50" s="669">
        <v>0</v>
      </c>
      <c r="T50" s="669">
        <v>0</v>
      </c>
      <c r="U50" s="669">
        <v>0</v>
      </c>
    </row>
    <row r="51" spans="1:21" ht="15" hidden="1" customHeight="1" x14ac:dyDescent="0.25">
      <c r="A51" s="889" t="s">
        <v>484</v>
      </c>
      <c r="B51" s="869">
        <v>1</v>
      </c>
      <c r="C51" s="869">
        <v>1</v>
      </c>
      <c r="D51" s="869">
        <v>9</v>
      </c>
      <c r="E51" s="869">
        <v>4</v>
      </c>
      <c r="F51" s="869">
        <v>5</v>
      </c>
      <c r="G51" s="869">
        <v>0</v>
      </c>
      <c r="H51" s="869">
        <v>4</v>
      </c>
      <c r="I51" s="869">
        <v>0</v>
      </c>
      <c r="J51" s="869">
        <v>4</v>
      </c>
      <c r="K51" s="869">
        <v>0</v>
      </c>
      <c r="L51" s="869">
        <v>1</v>
      </c>
      <c r="M51" s="870">
        <v>0</v>
      </c>
      <c r="N51" s="869">
        <v>9</v>
      </c>
      <c r="O51" s="869">
        <v>0</v>
      </c>
      <c r="P51" s="869"/>
      <c r="Q51" s="669">
        <v>0</v>
      </c>
      <c r="R51" s="669">
        <v>0</v>
      </c>
      <c r="S51" s="669">
        <v>0</v>
      </c>
      <c r="T51" s="669">
        <v>0</v>
      </c>
      <c r="U51" s="669">
        <v>0</v>
      </c>
    </row>
    <row r="52" spans="1:21" ht="15" hidden="1" customHeight="1" x14ac:dyDescent="0.25">
      <c r="A52" s="889" t="s">
        <v>485</v>
      </c>
      <c r="B52" s="869">
        <v>0</v>
      </c>
      <c r="C52" s="869">
        <v>0</v>
      </c>
      <c r="D52" s="869">
        <v>0</v>
      </c>
      <c r="E52" s="869">
        <v>0</v>
      </c>
      <c r="F52" s="869">
        <v>0</v>
      </c>
      <c r="G52" s="869">
        <v>0</v>
      </c>
      <c r="H52" s="869">
        <v>0</v>
      </c>
      <c r="I52" s="869">
        <v>0</v>
      </c>
      <c r="J52" s="869">
        <v>0</v>
      </c>
      <c r="K52" s="869">
        <v>0</v>
      </c>
      <c r="L52" s="869">
        <v>0</v>
      </c>
      <c r="M52" s="870">
        <v>0</v>
      </c>
      <c r="N52" s="869">
        <v>0</v>
      </c>
      <c r="O52" s="869">
        <v>0</v>
      </c>
      <c r="P52" s="869"/>
      <c r="Q52" s="669">
        <v>0</v>
      </c>
      <c r="R52" s="669">
        <v>0</v>
      </c>
      <c r="S52" s="669">
        <v>0</v>
      </c>
      <c r="T52" s="669">
        <v>0</v>
      </c>
      <c r="U52" s="669">
        <v>0</v>
      </c>
    </row>
    <row r="53" spans="1:21" ht="15" hidden="1" customHeight="1" x14ac:dyDescent="0.25">
      <c r="A53" s="889" t="s">
        <v>486</v>
      </c>
      <c r="B53" s="869">
        <v>0</v>
      </c>
      <c r="C53" s="869">
        <v>0</v>
      </c>
      <c r="D53" s="869">
        <v>0</v>
      </c>
      <c r="E53" s="869">
        <v>0</v>
      </c>
      <c r="F53" s="869">
        <v>0</v>
      </c>
      <c r="G53" s="869">
        <v>0</v>
      </c>
      <c r="H53" s="869">
        <v>0</v>
      </c>
      <c r="I53" s="869">
        <v>0</v>
      </c>
      <c r="J53" s="869">
        <v>0</v>
      </c>
      <c r="K53" s="869">
        <v>0</v>
      </c>
      <c r="L53" s="869">
        <v>0</v>
      </c>
      <c r="M53" s="870">
        <v>0</v>
      </c>
      <c r="N53" s="869">
        <v>0</v>
      </c>
      <c r="O53" s="869">
        <v>0</v>
      </c>
      <c r="P53" s="869"/>
      <c r="Q53" s="669">
        <v>0</v>
      </c>
      <c r="R53" s="669">
        <v>0</v>
      </c>
      <c r="S53" s="669">
        <v>0</v>
      </c>
      <c r="T53" s="669">
        <v>0</v>
      </c>
      <c r="U53" s="669">
        <v>0</v>
      </c>
    </row>
    <row r="54" spans="1:21" ht="15" hidden="1" customHeight="1" x14ac:dyDescent="0.25">
      <c r="A54" s="889" t="s">
        <v>487</v>
      </c>
      <c r="B54" s="869">
        <v>0</v>
      </c>
      <c r="C54" s="869">
        <v>0</v>
      </c>
      <c r="D54" s="869">
        <v>0</v>
      </c>
      <c r="E54" s="869">
        <v>0</v>
      </c>
      <c r="F54" s="869">
        <v>0</v>
      </c>
      <c r="G54" s="869">
        <v>0</v>
      </c>
      <c r="H54" s="869">
        <v>0</v>
      </c>
      <c r="I54" s="869">
        <v>0</v>
      </c>
      <c r="J54" s="869">
        <v>0</v>
      </c>
      <c r="K54" s="869">
        <v>0</v>
      </c>
      <c r="L54" s="869">
        <v>0</v>
      </c>
      <c r="M54" s="870">
        <v>0</v>
      </c>
      <c r="N54" s="869">
        <v>0</v>
      </c>
      <c r="O54" s="869">
        <v>0</v>
      </c>
      <c r="P54" s="869"/>
      <c r="Q54" s="669">
        <v>0</v>
      </c>
      <c r="R54" s="669">
        <v>0</v>
      </c>
      <c r="S54" s="669">
        <v>0</v>
      </c>
      <c r="T54" s="669">
        <v>0</v>
      </c>
      <c r="U54" s="669">
        <v>0</v>
      </c>
    </row>
    <row r="55" spans="1:21" ht="15" hidden="1" customHeight="1" x14ac:dyDescent="0.25">
      <c r="A55" s="889" t="s">
        <v>488</v>
      </c>
      <c r="B55" s="869">
        <v>0</v>
      </c>
      <c r="C55" s="869">
        <v>0</v>
      </c>
      <c r="D55" s="869">
        <v>0</v>
      </c>
      <c r="E55" s="869">
        <v>0</v>
      </c>
      <c r="F55" s="869">
        <v>0</v>
      </c>
      <c r="G55" s="869">
        <v>0</v>
      </c>
      <c r="H55" s="869">
        <v>0</v>
      </c>
      <c r="I55" s="869">
        <v>0</v>
      </c>
      <c r="J55" s="869">
        <v>0</v>
      </c>
      <c r="K55" s="869">
        <v>0</v>
      </c>
      <c r="L55" s="869">
        <v>0</v>
      </c>
      <c r="M55" s="870">
        <v>0</v>
      </c>
      <c r="N55" s="869">
        <v>0</v>
      </c>
      <c r="O55" s="869">
        <v>0</v>
      </c>
      <c r="P55" s="869"/>
      <c r="Q55" s="669">
        <v>0</v>
      </c>
      <c r="R55" s="669">
        <v>0</v>
      </c>
      <c r="S55" s="669">
        <v>0</v>
      </c>
      <c r="T55" s="669">
        <v>0</v>
      </c>
      <c r="U55" s="669">
        <v>0</v>
      </c>
    </row>
    <row r="56" spans="1:21" ht="15" hidden="1" customHeight="1" x14ac:dyDescent="0.25">
      <c r="A56" s="889" t="s">
        <v>489</v>
      </c>
      <c r="B56" s="869">
        <v>0</v>
      </c>
      <c r="C56" s="869">
        <v>0</v>
      </c>
      <c r="D56" s="869">
        <v>0</v>
      </c>
      <c r="E56" s="869">
        <v>0</v>
      </c>
      <c r="F56" s="869">
        <v>0</v>
      </c>
      <c r="G56" s="869">
        <v>0</v>
      </c>
      <c r="H56" s="869">
        <v>0</v>
      </c>
      <c r="I56" s="869">
        <v>0</v>
      </c>
      <c r="J56" s="869">
        <v>0</v>
      </c>
      <c r="K56" s="869">
        <v>0</v>
      </c>
      <c r="L56" s="869">
        <v>0</v>
      </c>
      <c r="M56" s="870">
        <v>0</v>
      </c>
      <c r="N56" s="869">
        <v>0</v>
      </c>
      <c r="O56" s="869">
        <v>0</v>
      </c>
      <c r="P56" s="869"/>
      <c r="Q56" s="669">
        <v>0</v>
      </c>
      <c r="R56" s="669">
        <v>0</v>
      </c>
      <c r="S56" s="669">
        <v>0</v>
      </c>
      <c r="T56" s="669">
        <v>0</v>
      </c>
      <c r="U56" s="669">
        <v>0</v>
      </c>
    </row>
    <row r="57" spans="1:21" ht="15" hidden="1" customHeight="1" x14ac:dyDescent="0.25">
      <c r="A57" s="889" t="s">
        <v>490</v>
      </c>
      <c r="B57" s="869">
        <v>1</v>
      </c>
      <c r="C57" s="869">
        <v>1</v>
      </c>
      <c r="D57" s="869">
        <v>50</v>
      </c>
      <c r="E57" s="869">
        <v>48</v>
      </c>
      <c r="F57" s="869">
        <v>2</v>
      </c>
      <c r="G57" s="869">
        <v>0</v>
      </c>
      <c r="H57" s="869">
        <v>2</v>
      </c>
      <c r="I57" s="869">
        <v>2</v>
      </c>
      <c r="J57" s="869">
        <v>0</v>
      </c>
      <c r="K57" s="869">
        <v>0</v>
      </c>
      <c r="L57" s="869">
        <v>1</v>
      </c>
      <c r="M57" s="870">
        <v>0</v>
      </c>
      <c r="N57" s="869">
        <v>50</v>
      </c>
      <c r="O57" s="869">
        <v>0</v>
      </c>
      <c r="P57" s="869"/>
      <c r="Q57" s="669">
        <v>0</v>
      </c>
      <c r="R57" s="669">
        <v>0</v>
      </c>
      <c r="S57" s="669">
        <v>0</v>
      </c>
      <c r="T57" s="669">
        <v>0</v>
      </c>
      <c r="U57" s="669">
        <v>0</v>
      </c>
    </row>
    <row r="58" spans="1:21" ht="15" hidden="1" customHeight="1" x14ac:dyDescent="0.25">
      <c r="A58" s="889" t="s">
        <v>491</v>
      </c>
      <c r="B58" s="869">
        <v>0</v>
      </c>
      <c r="C58" s="869">
        <v>0</v>
      </c>
      <c r="D58" s="869">
        <v>0</v>
      </c>
      <c r="E58" s="869">
        <v>0</v>
      </c>
      <c r="F58" s="869">
        <v>0</v>
      </c>
      <c r="G58" s="869">
        <v>0</v>
      </c>
      <c r="H58" s="869">
        <v>0</v>
      </c>
      <c r="I58" s="869">
        <v>0</v>
      </c>
      <c r="J58" s="869">
        <v>0</v>
      </c>
      <c r="K58" s="869">
        <v>0</v>
      </c>
      <c r="L58" s="869">
        <v>0</v>
      </c>
      <c r="M58" s="870">
        <v>0</v>
      </c>
      <c r="N58" s="869">
        <v>0</v>
      </c>
      <c r="O58" s="869">
        <v>0</v>
      </c>
      <c r="P58" s="869"/>
      <c r="Q58" s="669">
        <v>0</v>
      </c>
      <c r="R58" s="669">
        <v>0</v>
      </c>
      <c r="S58" s="669">
        <v>0</v>
      </c>
      <c r="T58" s="669">
        <v>0</v>
      </c>
      <c r="U58" s="669">
        <v>0</v>
      </c>
    </row>
    <row r="59" spans="1:21" ht="15" hidden="1" customHeight="1" x14ac:dyDescent="0.25">
      <c r="A59" s="889" t="s">
        <v>492</v>
      </c>
      <c r="B59" s="869">
        <v>0</v>
      </c>
      <c r="C59" s="869">
        <v>0</v>
      </c>
      <c r="D59" s="869">
        <v>0</v>
      </c>
      <c r="E59" s="869">
        <v>0</v>
      </c>
      <c r="F59" s="869">
        <v>0</v>
      </c>
      <c r="G59" s="869">
        <v>0</v>
      </c>
      <c r="H59" s="869">
        <v>0</v>
      </c>
      <c r="I59" s="869">
        <v>0</v>
      </c>
      <c r="J59" s="869">
        <v>0</v>
      </c>
      <c r="K59" s="869">
        <v>0</v>
      </c>
      <c r="L59" s="869">
        <v>0</v>
      </c>
      <c r="M59" s="870">
        <v>0</v>
      </c>
      <c r="N59" s="869">
        <v>0</v>
      </c>
      <c r="O59" s="869">
        <v>0</v>
      </c>
      <c r="P59" s="869"/>
      <c r="Q59" s="669">
        <v>0</v>
      </c>
      <c r="R59" s="669">
        <v>0</v>
      </c>
      <c r="S59" s="669">
        <v>0</v>
      </c>
      <c r="T59" s="669">
        <v>0</v>
      </c>
      <c r="U59" s="669">
        <v>0</v>
      </c>
    </row>
    <row r="60" spans="1:21" ht="15" hidden="1" customHeight="1" x14ac:dyDescent="0.25">
      <c r="A60" s="889" t="s">
        <v>493</v>
      </c>
      <c r="B60" s="869">
        <v>1</v>
      </c>
      <c r="C60" s="869">
        <v>1</v>
      </c>
      <c r="D60" s="869">
        <v>396</v>
      </c>
      <c r="E60" s="869">
        <v>252</v>
      </c>
      <c r="F60" s="869">
        <v>144</v>
      </c>
      <c r="G60" s="869">
        <v>0</v>
      </c>
      <c r="H60" s="869">
        <v>4</v>
      </c>
      <c r="I60" s="869">
        <v>2</v>
      </c>
      <c r="J60" s="869">
        <v>2</v>
      </c>
      <c r="K60" s="869">
        <v>0</v>
      </c>
      <c r="L60" s="869">
        <v>0</v>
      </c>
      <c r="M60" s="870">
        <v>0</v>
      </c>
      <c r="N60" s="869">
        <v>0</v>
      </c>
      <c r="O60" s="869">
        <v>1</v>
      </c>
      <c r="P60" s="869"/>
      <c r="Q60" s="669">
        <v>0</v>
      </c>
      <c r="R60" s="669">
        <v>0</v>
      </c>
      <c r="S60" s="669">
        <v>1</v>
      </c>
      <c r="T60" s="669">
        <v>0</v>
      </c>
      <c r="U60" s="669">
        <v>0</v>
      </c>
    </row>
    <row r="61" spans="1:21" ht="15" hidden="1" customHeight="1" x14ac:dyDescent="0.25">
      <c r="A61" s="889" t="s">
        <v>494</v>
      </c>
      <c r="B61" s="869">
        <v>10</v>
      </c>
      <c r="C61" s="869">
        <v>16</v>
      </c>
      <c r="D61" s="869">
        <v>7712</v>
      </c>
      <c r="E61" s="869">
        <v>2199</v>
      </c>
      <c r="F61" s="869">
        <v>5513</v>
      </c>
      <c r="G61" s="869">
        <v>0</v>
      </c>
      <c r="H61" s="869">
        <v>34</v>
      </c>
      <c r="I61" s="869">
        <v>12</v>
      </c>
      <c r="J61" s="869">
        <v>22</v>
      </c>
      <c r="K61" s="869">
        <v>0</v>
      </c>
      <c r="L61" s="869">
        <v>7</v>
      </c>
      <c r="M61" s="870">
        <v>0</v>
      </c>
      <c r="N61" s="869">
        <v>1093</v>
      </c>
      <c r="O61" s="869">
        <v>3</v>
      </c>
      <c r="P61" s="869"/>
      <c r="Q61" s="669">
        <v>0</v>
      </c>
      <c r="R61" s="669">
        <v>0</v>
      </c>
      <c r="S61" s="669">
        <v>3</v>
      </c>
      <c r="T61" s="669">
        <v>0</v>
      </c>
      <c r="U61" s="669">
        <v>0</v>
      </c>
    </row>
    <row r="62" spans="1:21" ht="15" hidden="1" customHeight="1" x14ac:dyDescent="0.25">
      <c r="A62" s="889" t="s">
        <v>495</v>
      </c>
      <c r="B62" s="869">
        <v>0</v>
      </c>
      <c r="C62" s="869">
        <v>0</v>
      </c>
      <c r="D62" s="869">
        <v>0</v>
      </c>
      <c r="E62" s="869">
        <v>0</v>
      </c>
      <c r="F62" s="869">
        <v>0</v>
      </c>
      <c r="G62" s="869">
        <v>0</v>
      </c>
      <c r="H62" s="869">
        <v>0</v>
      </c>
      <c r="I62" s="869">
        <v>0</v>
      </c>
      <c r="J62" s="869">
        <v>0</v>
      </c>
      <c r="K62" s="869">
        <v>0</v>
      </c>
      <c r="L62" s="869">
        <v>0</v>
      </c>
      <c r="M62" s="870">
        <v>0</v>
      </c>
      <c r="N62" s="869">
        <v>0</v>
      </c>
      <c r="O62" s="869">
        <v>0</v>
      </c>
      <c r="P62" s="869"/>
      <c r="Q62" s="669">
        <v>0</v>
      </c>
      <c r="R62" s="669">
        <v>0</v>
      </c>
      <c r="S62" s="669">
        <v>0</v>
      </c>
      <c r="T62" s="669">
        <v>0</v>
      </c>
      <c r="U62" s="669">
        <v>0</v>
      </c>
    </row>
    <row r="63" spans="1:21" ht="15" hidden="1" customHeight="1" x14ac:dyDescent="0.25">
      <c r="A63" s="889" t="s">
        <v>496</v>
      </c>
      <c r="B63" s="869">
        <v>0</v>
      </c>
      <c r="C63" s="869">
        <v>0</v>
      </c>
      <c r="D63" s="869">
        <v>0</v>
      </c>
      <c r="E63" s="869">
        <v>0</v>
      </c>
      <c r="F63" s="869">
        <v>0</v>
      </c>
      <c r="G63" s="869">
        <v>0</v>
      </c>
      <c r="H63" s="869">
        <v>0</v>
      </c>
      <c r="I63" s="869">
        <v>0</v>
      </c>
      <c r="J63" s="869">
        <v>0</v>
      </c>
      <c r="K63" s="869">
        <v>0</v>
      </c>
      <c r="L63" s="869">
        <v>0</v>
      </c>
      <c r="M63" s="870">
        <v>0</v>
      </c>
      <c r="N63" s="869">
        <v>0</v>
      </c>
      <c r="O63" s="869">
        <v>0</v>
      </c>
      <c r="P63" s="869"/>
      <c r="Q63" s="669">
        <v>0</v>
      </c>
      <c r="R63" s="669">
        <v>0</v>
      </c>
      <c r="S63" s="669">
        <v>0</v>
      </c>
      <c r="T63" s="669">
        <v>0</v>
      </c>
      <c r="U63" s="669">
        <v>0</v>
      </c>
    </row>
    <row r="64" spans="1:21" ht="15" hidden="1" customHeight="1" x14ac:dyDescent="0.25">
      <c r="A64" s="889" t="s">
        <v>497</v>
      </c>
      <c r="B64" s="869">
        <v>0</v>
      </c>
      <c r="C64" s="869">
        <v>0</v>
      </c>
      <c r="D64" s="869">
        <v>0</v>
      </c>
      <c r="E64" s="869">
        <v>0</v>
      </c>
      <c r="F64" s="869">
        <v>0</v>
      </c>
      <c r="G64" s="869">
        <v>0</v>
      </c>
      <c r="H64" s="869">
        <v>0</v>
      </c>
      <c r="I64" s="869">
        <v>0</v>
      </c>
      <c r="J64" s="869">
        <v>0</v>
      </c>
      <c r="K64" s="869">
        <v>0</v>
      </c>
      <c r="L64" s="869">
        <v>0</v>
      </c>
      <c r="M64" s="870">
        <v>0</v>
      </c>
      <c r="N64" s="869">
        <v>0</v>
      </c>
      <c r="O64" s="869">
        <v>0</v>
      </c>
      <c r="P64" s="869"/>
      <c r="Q64" s="669">
        <v>0</v>
      </c>
      <c r="R64" s="669">
        <v>0</v>
      </c>
      <c r="S64" s="669">
        <v>0</v>
      </c>
      <c r="T64" s="669">
        <v>0</v>
      </c>
      <c r="U64" s="669">
        <v>0</v>
      </c>
    </row>
    <row r="65" spans="1:21" ht="15" customHeight="1" x14ac:dyDescent="0.25">
      <c r="A65" s="884" t="s">
        <v>59</v>
      </c>
      <c r="B65" s="869">
        <v>22</v>
      </c>
      <c r="C65" s="869">
        <v>22</v>
      </c>
      <c r="D65" s="869">
        <v>5484</v>
      </c>
      <c r="E65" s="869">
        <v>2711</v>
      </c>
      <c r="F65" s="869">
        <v>2773</v>
      </c>
      <c r="G65" s="869">
        <v>0</v>
      </c>
      <c r="H65" s="869">
        <v>62</v>
      </c>
      <c r="I65" s="869">
        <v>37</v>
      </c>
      <c r="J65" s="869">
        <v>25</v>
      </c>
      <c r="K65" s="869">
        <v>0</v>
      </c>
      <c r="L65" s="869">
        <v>22</v>
      </c>
      <c r="M65" s="870">
        <v>100</v>
      </c>
      <c r="N65" s="869">
        <v>5484</v>
      </c>
      <c r="O65" s="869">
        <v>0</v>
      </c>
      <c r="P65" s="869">
        <f>D65-N65</f>
        <v>0</v>
      </c>
      <c r="Q65" s="869">
        <v>0</v>
      </c>
      <c r="R65" s="869">
        <v>0</v>
      </c>
      <c r="S65" s="869">
        <v>0</v>
      </c>
      <c r="T65" s="869">
        <v>0</v>
      </c>
      <c r="U65" s="869">
        <v>0</v>
      </c>
    </row>
    <row r="66" spans="1:21" ht="15" customHeight="1" x14ac:dyDescent="0.25">
      <c r="A66" s="9" t="s">
        <v>579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09"/>
      <c r="N66" s="75"/>
      <c r="O66" s="75"/>
      <c r="P66" s="75"/>
      <c r="Q66" s="742"/>
      <c r="R66" s="742"/>
      <c r="S66" s="742"/>
      <c r="T66" s="742"/>
      <c r="U66" s="742"/>
    </row>
    <row r="67" spans="1:21" ht="15" hidden="1" customHeight="1" x14ac:dyDescent="0.25">
      <c r="A67" s="889" t="s">
        <v>498</v>
      </c>
      <c r="B67" s="869">
        <v>0</v>
      </c>
      <c r="C67" s="869">
        <v>0</v>
      </c>
      <c r="D67" s="869">
        <v>0</v>
      </c>
      <c r="E67" s="869">
        <v>0</v>
      </c>
      <c r="F67" s="869">
        <v>0</v>
      </c>
      <c r="G67" s="869">
        <v>0</v>
      </c>
      <c r="H67" s="869">
        <v>0</v>
      </c>
      <c r="I67" s="869">
        <v>0</v>
      </c>
      <c r="J67" s="869">
        <v>0</v>
      </c>
      <c r="K67" s="869">
        <v>0</v>
      </c>
      <c r="L67" s="869">
        <v>0</v>
      </c>
      <c r="M67" s="870">
        <v>0</v>
      </c>
      <c r="N67" s="869">
        <v>0</v>
      </c>
      <c r="O67" s="869">
        <v>0</v>
      </c>
      <c r="P67" s="869"/>
      <c r="Q67" s="669">
        <v>0</v>
      </c>
      <c r="R67" s="669">
        <v>0</v>
      </c>
      <c r="S67" s="669">
        <v>0</v>
      </c>
      <c r="T67" s="669">
        <v>0</v>
      </c>
      <c r="U67" s="669">
        <v>0</v>
      </c>
    </row>
    <row r="68" spans="1:21" ht="15" hidden="1" customHeight="1" x14ac:dyDescent="0.25">
      <c r="A68" s="889" t="s">
        <v>499</v>
      </c>
      <c r="B68" s="869">
        <v>0</v>
      </c>
      <c r="C68" s="869">
        <v>0</v>
      </c>
      <c r="D68" s="869">
        <v>0</v>
      </c>
      <c r="E68" s="869">
        <v>0</v>
      </c>
      <c r="F68" s="869">
        <v>0</v>
      </c>
      <c r="G68" s="869">
        <v>0</v>
      </c>
      <c r="H68" s="869">
        <v>0</v>
      </c>
      <c r="I68" s="869">
        <v>0</v>
      </c>
      <c r="J68" s="869">
        <v>0</v>
      </c>
      <c r="K68" s="869">
        <v>0</v>
      </c>
      <c r="L68" s="869">
        <v>0</v>
      </c>
      <c r="M68" s="870">
        <v>0</v>
      </c>
      <c r="N68" s="869">
        <v>0</v>
      </c>
      <c r="O68" s="869">
        <v>0</v>
      </c>
      <c r="P68" s="869"/>
      <c r="Q68" s="669">
        <v>0</v>
      </c>
      <c r="R68" s="669">
        <v>0</v>
      </c>
      <c r="S68" s="669">
        <v>0</v>
      </c>
      <c r="T68" s="669">
        <v>0</v>
      </c>
      <c r="U68" s="669">
        <v>0</v>
      </c>
    </row>
    <row r="69" spans="1:21" ht="15" hidden="1" customHeight="1" x14ac:dyDescent="0.25">
      <c r="A69" s="889" t="s">
        <v>500</v>
      </c>
      <c r="B69" s="869">
        <v>0</v>
      </c>
      <c r="C69" s="869">
        <v>0</v>
      </c>
      <c r="D69" s="869">
        <v>0</v>
      </c>
      <c r="E69" s="869">
        <v>0</v>
      </c>
      <c r="F69" s="869">
        <v>0</v>
      </c>
      <c r="G69" s="869">
        <v>0</v>
      </c>
      <c r="H69" s="869">
        <v>0</v>
      </c>
      <c r="I69" s="869">
        <v>0</v>
      </c>
      <c r="J69" s="869">
        <v>0</v>
      </c>
      <c r="K69" s="869">
        <v>0</v>
      </c>
      <c r="L69" s="869">
        <v>0</v>
      </c>
      <c r="M69" s="870">
        <v>0</v>
      </c>
      <c r="N69" s="869">
        <v>0</v>
      </c>
      <c r="O69" s="869">
        <v>0</v>
      </c>
      <c r="P69" s="869"/>
      <c r="Q69" s="669">
        <v>0</v>
      </c>
      <c r="R69" s="669">
        <v>0</v>
      </c>
      <c r="S69" s="669">
        <v>0</v>
      </c>
      <c r="T69" s="669">
        <v>0</v>
      </c>
      <c r="U69" s="669">
        <v>0</v>
      </c>
    </row>
    <row r="70" spans="1:21" ht="15" hidden="1" customHeight="1" x14ac:dyDescent="0.25">
      <c r="A70" s="889" t="s">
        <v>501</v>
      </c>
      <c r="B70" s="869">
        <v>1</v>
      </c>
      <c r="C70" s="869">
        <v>1</v>
      </c>
      <c r="D70" s="869">
        <v>114</v>
      </c>
      <c r="E70" s="869">
        <v>72</v>
      </c>
      <c r="F70" s="869">
        <v>42</v>
      </c>
      <c r="G70" s="869">
        <v>0</v>
      </c>
      <c r="H70" s="869">
        <v>1</v>
      </c>
      <c r="I70" s="869">
        <v>1</v>
      </c>
      <c r="J70" s="869">
        <v>0</v>
      </c>
      <c r="K70" s="869">
        <v>0</v>
      </c>
      <c r="L70" s="869">
        <v>1</v>
      </c>
      <c r="M70" s="870">
        <v>0</v>
      </c>
      <c r="N70" s="869">
        <v>114</v>
      </c>
      <c r="O70" s="869">
        <v>0</v>
      </c>
      <c r="P70" s="869"/>
      <c r="Q70" s="669">
        <v>0</v>
      </c>
      <c r="R70" s="669">
        <v>0</v>
      </c>
      <c r="S70" s="669">
        <v>0</v>
      </c>
      <c r="T70" s="669">
        <v>0</v>
      </c>
      <c r="U70" s="669">
        <v>0</v>
      </c>
    </row>
    <row r="71" spans="1:21" ht="15" hidden="1" customHeight="1" x14ac:dyDescent="0.25">
      <c r="A71" s="889" t="s">
        <v>502</v>
      </c>
      <c r="B71" s="869">
        <v>12</v>
      </c>
      <c r="C71" s="869">
        <v>12</v>
      </c>
      <c r="D71" s="869">
        <v>1906</v>
      </c>
      <c r="E71" s="869">
        <v>1175</v>
      </c>
      <c r="F71" s="869">
        <v>731</v>
      </c>
      <c r="G71" s="869">
        <v>0</v>
      </c>
      <c r="H71" s="869">
        <v>23</v>
      </c>
      <c r="I71" s="869">
        <v>16</v>
      </c>
      <c r="J71" s="869">
        <v>7</v>
      </c>
      <c r="K71" s="869">
        <v>0</v>
      </c>
      <c r="L71" s="869">
        <v>12</v>
      </c>
      <c r="M71" s="870">
        <v>0</v>
      </c>
      <c r="N71" s="869">
        <v>1906</v>
      </c>
      <c r="O71" s="869">
        <v>0</v>
      </c>
      <c r="P71" s="869"/>
      <c r="Q71" s="669">
        <v>0</v>
      </c>
      <c r="R71" s="669">
        <v>0</v>
      </c>
      <c r="S71" s="669">
        <v>0</v>
      </c>
      <c r="T71" s="669">
        <v>0</v>
      </c>
      <c r="U71" s="669">
        <v>0</v>
      </c>
    </row>
    <row r="72" spans="1:21" ht="15" hidden="1" customHeight="1" x14ac:dyDescent="0.25">
      <c r="A72" s="889" t="s">
        <v>503</v>
      </c>
      <c r="B72" s="869">
        <v>0</v>
      </c>
      <c r="C72" s="869">
        <v>0</v>
      </c>
      <c r="D72" s="869">
        <v>0</v>
      </c>
      <c r="E72" s="869">
        <v>0</v>
      </c>
      <c r="F72" s="869">
        <v>0</v>
      </c>
      <c r="G72" s="869">
        <v>0</v>
      </c>
      <c r="H72" s="869">
        <v>0</v>
      </c>
      <c r="I72" s="869">
        <v>0</v>
      </c>
      <c r="J72" s="869">
        <v>0</v>
      </c>
      <c r="K72" s="869">
        <v>0</v>
      </c>
      <c r="L72" s="869">
        <v>0</v>
      </c>
      <c r="M72" s="870">
        <v>0</v>
      </c>
      <c r="N72" s="869">
        <v>0</v>
      </c>
      <c r="O72" s="869">
        <v>0</v>
      </c>
      <c r="P72" s="869"/>
      <c r="Q72" s="669">
        <v>0</v>
      </c>
      <c r="R72" s="669">
        <v>0</v>
      </c>
      <c r="S72" s="669">
        <v>0</v>
      </c>
      <c r="T72" s="669">
        <v>0</v>
      </c>
      <c r="U72" s="669">
        <v>0</v>
      </c>
    </row>
    <row r="73" spans="1:21" ht="15" hidden="1" customHeight="1" x14ac:dyDescent="0.25">
      <c r="A73" s="889" t="s">
        <v>504</v>
      </c>
      <c r="B73" s="869">
        <v>0</v>
      </c>
      <c r="C73" s="869">
        <v>0</v>
      </c>
      <c r="D73" s="869">
        <v>0</v>
      </c>
      <c r="E73" s="869">
        <v>0</v>
      </c>
      <c r="F73" s="869">
        <v>0</v>
      </c>
      <c r="G73" s="869">
        <v>0</v>
      </c>
      <c r="H73" s="869">
        <v>0</v>
      </c>
      <c r="I73" s="869">
        <v>0</v>
      </c>
      <c r="J73" s="869">
        <v>0</v>
      </c>
      <c r="K73" s="869">
        <v>0</v>
      </c>
      <c r="L73" s="869">
        <v>0</v>
      </c>
      <c r="M73" s="870">
        <v>0</v>
      </c>
      <c r="N73" s="869">
        <v>0</v>
      </c>
      <c r="O73" s="869">
        <v>0</v>
      </c>
      <c r="P73" s="869"/>
      <c r="Q73" s="669">
        <v>0</v>
      </c>
      <c r="R73" s="669">
        <v>0</v>
      </c>
      <c r="S73" s="669">
        <v>0</v>
      </c>
      <c r="T73" s="669">
        <v>0</v>
      </c>
      <c r="U73" s="669">
        <v>0</v>
      </c>
    </row>
    <row r="74" spans="1:21" ht="15" hidden="1" customHeight="1" x14ac:dyDescent="0.25">
      <c r="A74" s="889" t="s">
        <v>505</v>
      </c>
      <c r="B74" s="869">
        <v>2</v>
      </c>
      <c r="C74" s="869">
        <v>2</v>
      </c>
      <c r="D74" s="869">
        <v>680</v>
      </c>
      <c r="E74" s="869">
        <v>471</v>
      </c>
      <c r="F74" s="869">
        <v>209</v>
      </c>
      <c r="G74" s="869">
        <v>0</v>
      </c>
      <c r="H74" s="869">
        <v>5</v>
      </c>
      <c r="I74" s="869">
        <v>5</v>
      </c>
      <c r="J74" s="869">
        <v>0</v>
      </c>
      <c r="K74" s="869">
        <v>0</v>
      </c>
      <c r="L74" s="869">
        <v>2</v>
      </c>
      <c r="M74" s="870">
        <v>0</v>
      </c>
      <c r="N74" s="869">
        <v>680</v>
      </c>
      <c r="O74" s="869">
        <v>0</v>
      </c>
      <c r="P74" s="869"/>
      <c r="Q74" s="669">
        <v>0</v>
      </c>
      <c r="R74" s="669">
        <v>0</v>
      </c>
      <c r="S74" s="669">
        <v>0</v>
      </c>
      <c r="T74" s="669">
        <v>0</v>
      </c>
      <c r="U74" s="669">
        <v>0</v>
      </c>
    </row>
    <row r="75" spans="1:21" ht="15" hidden="1" customHeight="1" x14ac:dyDescent="0.25">
      <c r="A75" s="889" t="s">
        <v>506</v>
      </c>
      <c r="B75" s="869">
        <v>1</v>
      </c>
      <c r="C75" s="869">
        <v>1</v>
      </c>
      <c r="D75" s="869">
        <v>200</v>
      </c>
      <c r="E75" s="869">
        <v>137</v>
      </c>
      <c r="F75" s="869">
        <v>63</v>
      </c>
      <c r="G75" s="869">
        <v>0</v>
      </c>
      <c r="H75" s="869">
        <v>2</v>
      </c>
      <c r="I75" s="869">
        <v>1</v>
      </c>
      <c r="J75" s="869">
        <v>1</v>
      </c>
      <c r="K75" s="869">
        <v>0</v>
      </c>
      <c r="L75" s="869">
        <v>1</v>
      </c>
      <c r="M75" s="870">
        <v>0</v>
      </c>
      <c r="N75" s="869">
        <v>200</v>
      </c>
      <c r="O75" s="869">
        <v>0</v>
      </c>
      <c r="P75" s="869"/>
      <c r="Q75" s="669">
        <v>0</v>
      </c>
      <c r="R75" s="669">
        <v>0</v>
      </c>
      <c r="S75" s="669">
        <v>0</v>
      </c>
      <c r="T75" s="669">
        <v>0</v>
      </c>
      <c r="U75" s="669">
        <v>0</v>
      </c>
    </row>
    <row r="76" spans="1:21" ht="15" hidden="1" customHeight="1" x14ac:dyDescent="0.25">
      <c r="A76" s="889" t="s">
        <v>507</v>
      </c>
      <c r="B76" s="869">
        <v>0</v>
      </c>
      <c r="C76" s="869">
        <v>0</v>
      </c>
      <c r="D76" s="869">
        <v>0</v>
      </c>
      <c r="E76" s="869">
        <v>0</v>
      </c>
      <c r="F76" s="869">
        <v>0</v>
      </c>
      <c r="G76" s="869">
        <v>0</v>
      </c>
      <c r="H76" s="869">
        <v>0</v>
      </c>
      <c r="I76" s="869">
        <v>0</v>
      </c>
      <c r="J76" s="869">
        <v>0</v>
      </c>
      <c r="K76" s="869">
        <v>0</v>
      </c>
      <c r="L76" s="869">
        <v>0</v>
      </c>
      <c r="M76" s="870">
        <v>0</v>
      </c>
      <c r="N76" s="869">
        <v>0</v>
      </c>
      <c r="O76" s="869">
        <v>0</v>
      </c>
      <c r="P76" s="869"/>
      <c r="Q76" s="669">
        <v>0</v>
      </c>
      <c r="R76" s="669">
        <v>0</v>
      </c>
      <c r="S76" s="669">
        <v>0</v>
      </c>
      <c r="T76" s="669">
        <v>0</v>
      </c>
      <c r="U76" s="669">
        <v>0</v>
      </c>
    </row>
    <row r="77" spans="1:21" ht="15" hidden="1" customHeight="1" x14ac:dyDescent="0.25">
      <c r="A77" s="889" t="s">
        <v>508</v>
      </c>
      <c r="B77" s="869">
        <v>2</v>
      </c>
      <c r="C77" s="869">
        <v>2</v>
      </c>
      <c r="D77" s="869">
        <v>1799</v>
      </c>
      <c r="E77" s="869">
        <v>487</v>
      </c>
      <c r="F77" s="869">
        <v>1312</v>
      </c>
      <c r="G77" s="869">
        <v>0</v>
      </c>
      <c r="H77" s="869">
        <v>21</v>
      </c>
      <c r="I77" s="869">
        <v>5</v>
      </c>
      <c r="J77" s="869">
        <v>16</v>
      </c>
      <c r="K77" s="869">
        <v>0</v>
      </c>
      <c r="L77" s="869">
        <v>2</v>
      </c>
      <c r="M77" s="870">
        <v>0</v>
      </c>
      <c r="N77" s="869">
        <v>1799</v>
      </c>
      <c r="O77" s="869">
        <v>0</v>
      </c>
      <c r="P77" s="869"/>
      <c r="Q77" s="669">
        <v>0</v>
      </c>
      <c r="R77" s="669">
        <v>0</v>
      </c>
      <c r="S77" s="669">
        <v>0</v>
      </c>
      <c r="T77" s="669">
        <v>0</v>
      </c>
      <c r="U77" s="669">
        <v>0</v>
      </c>
    </row>
    <row r="78" spans="1:21" ht="15" hidden="1" customHeight="1" x14ac:dyDescent="0.25">
      <c r="A78" s="889" t="s">
        <v>509</v>
      </c>
      <c r="B78" s="869">
        <v>0</v>
      </c>
      <c r="C78" s="869">
        <v>0</v>
      </c>
      <c r="D78" s="869">
        <v>0</v>
      </c>
      <c r="E78" s="869">
        <v>0</v>
      </c>
      <c r="F78" s="869">
        <v>0</v>
      </c>
      <c r="G78" s="869">
        <v>0</v>
      </c>
      <c r="H78" s="869">
        <v>0</v>
      </c>
      <c r="I78" s="869">
        <v>0</v>
      </c>
      <c r="J78" s="869">
        <v>0</v>
      </c>
      <c r="K78" s="869">
        <v>0</v>
      </c>
      <c r="L78" s="869">
        <v>0</v>
      </c>
      <c r="M78" s="870">
        <v>0</v>
      </c>
      <c r="N78" s="869">
        <v>0</v>
      </c>
      <c r="O78" s="869">
        <v>0</v>
      </c>
      <c r="P78" s="869"/>
      <c r="Q78" s="669">
        <v>0</v>
      </c>
      <c r="R78" s="669">
        <v>0</v>
      </c>
      <c r="S78" s="669">
        <v>0</v>
      </c>
      <c r="T78" s="669">
        <v>0</v>
      </c>
      <c r="U78" s="669">
        <v>0</v>
      </c>
    </row>
    <row r="79" spans="1:21" ht="15" hidden="1" customHeight="1" x14ac:dyDescent="0.25">
      <c r="A79" s="889" t="s">
        <v>510</v>
      </c>
      <c r="B79" s="869">
        <v>0</v>
      </c>
      <c r="C79" s="869">
        <v>0</v>
      </c>
      <c r="D79" s="869">
        <v>0</v>
      </c>
      <c r="E79" s="869">
        <v>0</v>
      </c>
      <c r="F79" s="869">
        <v>0</v>
      </c>
      <c r="G79" s="869">
        <v>0</v>
      </c>
      <c r="H79" s="869">
        <v>0</v>
      </c>
      <c r="I79" s="869">
        <v>0</v>
      </c>
      <c r="J79" s="869">
        <v>0</v>
      </c>
      <c r="K79" s="869">
        <v>0</v>
      </c>
      <c r="L79" s="869">
        <v>0</v>
      </c>
      <c r="M79" s="870">
        <v>0</v>
      </c>
      <c r="N79" s="869">
        <v>0</v>
      </c>
      <c r="O79" s="869">
        <v>0</v>
      </c>
      <c r="P79" s="869"/>
      <c r="Q79" s="669">
        <v>0</v>
      </c>
      <c r="R79" s="669">
        <v>0</v>
      </c>
      <c r="S79" s="669">
        <v>0</v>
      </c>
      <c r="T79" s="669">
        <v>0</v>
      </c>
      <c r="U79" s="669">
        <v>0</v>
      </c>
    </row>
    <row r="80" spans="1:21" ht="15" hidden="1" customHeight="1" x14ac:dyDescent="0.25">
      <c r="A80" s="889" t="s">
        <v>511</v>
      </c>
      <c r="B80" s="869">
        <v>0</v>
      </c>
      <c r="C80" s="869">
        <v>0</v>
      </c>
      <c r="D80" s="869">
        <v>0</v>
      </c>
      <c r="E80" s="869">
        <v>0</v>
      </c>
      <c r="F80" s="869">
        <v>0</v>
      </c>
      <c r="G80" s="869">
        <v>0</v>
      </c>
      <c r="H80" s="869">
        <v>0</v>
      </c>
      <c r="I80" s="869">
        <v>0</v>
      </c>
      <c r="J80" s="869">
        <v>0</v>
      </c>
      <c r="K80" s="869">
        <v>0</v>
      </c>
      <c r="L80" s="869">
        <v>0</v>
      </c>
      <c r="M80" s="870">
        <v>0</v>
      </c>
      <c r="N80" s="869">
        <v>0</v>
      </c>
      <c r="O80" s="869">
        <v>0</v>
      </c>
      <c r="P80" s="869"/>
      <c r="Q80" s="669">
        <v>0</v>
      </c>
      <c r="R80" s="669">
        <v>0</v>
      </c>
      <c r="S80" s="669">
        <v>0</v>
      </c>
      <c r="T80" s="669">
        <v>0</v>
      </c>
      <c r="U80" s="669">
        <v>0</v>
      </c>
    </row>
    <row r="81" spans="1:21" ht="15" hidden="1" customHeight="1" x14ac:dyDescent="0.25">
      <c r="A81" s="889" t="s">
        <v>512</v>
      </c>
      <c r="B81" s="869">
        <v>0</v>
      </c>
      <c r="C81" s="869">
        <v>0</v>
      </c>
      <c r="D81" s="869">
        <v>0</v>
      </c>
      <c r="E81" s="869">
        <v>0</v>
      </c>
      <c r="F81" s="869">
        <v>0</v>
      </c>
      <c r="G81" s="869">
        <v>0</v>
      </c>
      <c r="H81" s="869">
        <v>0</v>
      </c>
      <c r="I81" s="869">
        <v>0</v>
      </c>
      <c r="J81" s="869">
        <v>0</v>
      </c>
      <c r="K81" s="869">
        <v>0</v>
      </c>
      <c r="L81" s="869">
        <v>0</v>
      </c>
      <c r="M81" s="870">
        <v>0</v>
      </c>
      <c r="N81" s="869">
        <v>0</v>
      </c>
      <c r="O81" s="869">
        <v>0</v>
      </c>
      <c r="P81" s="869"/>
      <c r="Q81" s="669">
        <v>0</v>
      </c>
      <c r="R81" s="669">
        <v>0</v>
      </c>
      <c r="S81" s="669">
        <v>0</v>
      </c>
      <c r="T81" s="669">
        <v>0</v>
      </c>
      <c r="U81" s="669">
        <v>0</v>
      </c>
    </row>
    <row r="82" spans="1:21" ht="15" hidden="1" customHeight="1" x14ac:dyDescent="0.25">
      <c r="A82" s="889" t="s">
        <v>513</v>
      </c>
      <c r="B82" s="869">
        <v>1</v>
      </c>
      <c r="C82" s="869">
        <v>1</v>
      </c>
      <c r="D82" s="869">
        <v>167</v>
      </c>
      <c r="E82" s="869">
        <v>62</v>
      </c>
      <c r="F82" s="869">
        <v>105</v>
      </c>
      <c r="G82" s="869">
        <v>0</v>
      </c>
      <c r="H82" s="869">
        <v>2</v>
      </c>
      <c r="I82" s="869">
        <v>2</v>
      </c>
      <c r="J82" s="869">
        <v>0</v>
      </c>
      <c r="K82" s="869">
        <v>0</v>
      </c>
      <c r="L82" s="869">
        <v>1</v>
      </c>
      <c r="M82" s="870">
        <v>0</v>
      </c>
      <c r="N82" s="869">
        <v>167</v>
      </c>
      <c r="O82" s="869">
        <v>0</v>
      </c>
      <c r="P82" s="869"/>
      <c r="Q82" s="669">
        <v>0</v>
      </c>
      <c r="R82" s="669">
        <v>0</v>
      </c>
      <c r="S82" s="669">
        <v>0</v>
      </c>
      <c r="T82" s="669">
        <v>0</v>
      </c>
      <c r="U82" s="669">
        <v>0</v>
      </c>
    </row>
    <row r="83" spans="1:21" ht="15" hidden="1" customHeight="1" x14ac:dyDescent="0.25">
      <c r="A83" s="889" t="s">
        <v>514</v>
      </c>
      <c r="B83" s="869">
        <v>2</v>
      </c>
      <c r="C83" s="869">
        <v>2</v>
      </c>
      <c r="D83" s="869">
        <v>474</v>
      </c>
      <c r="E83" s="869">
        <v>236</v>
      </c>
      <c r="F83" s="869">
        <v>238</v>
      </c>
      <c r="G83" s="869">
        <v>0</v>
      </c>
      <c r="H83" s="869">
        <v>7</v>
      </c>
      <c r="I83" s="869">
        <v>6</v>
      </c>
      <c r="J83" s="869">
        <v>1</v>
      </c>
      <c r="K83" s="869">
        <v>0</v>
      </c>
      <c r="L83" s="869">
        <v>2</v>
      </c>
      <c r="M83" s="870">
        <v>0</v>
      </c>
      <c r="N83" s="869">
        <v>474</v>
      </c>
      <c r="O83" s="869">
        <v>0</v>
      </c>
      <c r="P83" s="869"/>
      <c r="Q83" s="669">
        <v>0</v>
      </c>
      <c r="R83" s="669">
        <v>0</v>
      </c>
      <c r="S83" s="669">
        <v>0</v>
      </c>
      <c r="T83" s="669">
        <v>0</v>
      </c>
      <c r="U83" s="669">
        <v>0</v>
      </c>
    </row>
    <row r="84" spans="1:21" ht="15" hidden="1" customHeight="1" x14ac:dyDescent="0.25">
      <c r="A84" s="889" t="s">
        <v>515</v>
      </c>
      <c r="B84" s="869">
        <v>0</v>
      </c>
      <c r="C84" s="869">
        <v>0</v>
      </c>
      <c r="D84" s="869">
        <v>0</v>
      </c>
      <c r="E84" s="869">
        <v>0</v>
      </c>
      <c r="F84" s="869">
        <v>0</v>
      </c>
      <c r="G84" s="869">
        <v>0</v>
      </c>
      <c r="H84" s="869">
        <v>0</v>
      </c>
      <c r="I84" s="869">
        <v>0</v>
      </c>
      <c r="J84" s="869">
        <v>0</v>
      </c>
      <c r="K84" s="869">
        <v>0</v>
      </c>
      <c r="L84" s="869">
        <v>0</v>
      </c>
      <c r="M84" s="870">
        <v>0</v>
      </c>
      <c r="N84" s="869">
        <v>0</v>
      </c>
      <c r="O84" s="869">
        <v>0</v>
      </c>
      <c r="P84" s="869"/>
      <c r="Q84" s="669">
        <v>0</v>
      </c>
      <c r="R84" s="669">
        <v>0</v>
      </c>
      <c r="S84" s="669">
        <v>0</v>
      </c>
      <c r="T84" s="669">
        <v>0</v>
      </c>
      <c r="U84" s="669">
        <v>0</v>
      </c>
    </row>
    <row r="85" spans="1:21" ht="15" hidden="1" customHeight="1" x14ac:dyDescent="0.25">
      <c r="A85" s="889" t="s">
        <v>516</v>
      </c>
      <c r="B85" s="869">
        <v>1</v>
      </c>
      <c r="C85" s="869">
        <v>1</v>
      </c>
      <c r="D85" s="869">
        <v>144</v>
      </c>
      <c r="E85" s="869">
        <v>71</v>
      </c>
      <c r="F85" s="869">
        <v>73</v>
      </c>
      <c r="G85" s="869">
        <v>0</v>
      </c>
      <c r="H85" s="869">
        <v>1</v>
      </c>
      <c r="I85" s="869">
        <v>1</v>
      </c>
      <c r="J85" s="869">
        <v>0</v>
      </c>
      <c r="K85" s="869">
        <v>0</v>
      </c>
      <c r="L85" s="869">
        <v>1</v>
      </c>
      <c r="M85" s="870">
        <v>0</v>
      </c>
      <c r="N85" s="869">
        <v>144</v>
      </c>
      <c r="O85" s="869">
        <v>0</v>
      </c>
      <c r="P85" s="869"/>
      <c r="Q85" s="669">
        <v>0</v>
      </c>
      <c r="R85" s="669">
        <v>0</v>
      </c>
      <c r="S85" s="669">
        <v>0</v>
      </c>
      <c r="T85" s="669">
        <v>0</v>
      </c>
      <c r="U85" s="669">
        <v>0</v>
      </c>
    </row>
    <row r="86" spans="1:21" ht="15" hidden="1" customHeight="1" x14ac:dyDescent="0.25">
      <c r="A86" s="889" t="s">
        <v>517</v>
      </c>
      <c r="B86" s="869">
        <v>0</v>
      </c>
      <c r="C86" s="869">
        <v>0</v>
      </c>
      <c r="D86" s="869">
        <v>0</v>
      </c>
      <c r="E86" s="869">
        <v>0</v>
      </c>
      <c r="F86" s="869">
        <v>0</v>
      </c>
      <c r="G86" s="869">
        <v>0</v>
      </c>
      <c r="H86" s="869">
        <v>0</v>
      </c>
      <c r="I86" s="869">
        <v>0</v>
      </c>
      <c r="J86" s="869">
        <v>0</v>
      </c>
      <c r="K86" s="869">
        <v>0</v>
      </c>
      <c r="L86" s="869">
        <v>0</v>
      </c>
      <c r="M86" s="870">
        <v>0</v>
      </c>
      <c r="N86" s="869">
        <v>0</v>
      </c>
      <c r="O86" s="869">
        <v>0</v>
      </c>
      <c r="P86" s="869"/>
      <c r="Q86" s="669">
        <v>0</v>
      </c>
      <c r="R86" s="669">
        <v>0</v>
      </c>
      <c r="S86" s="669">
        <v>0</v>
      </c>
      <c r="T86" s="669">
        <v>0</v>
      </c>
      <c r="U86" s="669">
        <v>0</v>
      </c>
    </row>
    <row r="87" spans="1:21" ht="15" customHeight="1" x14ac:dyDescent="0.2">
      <c r="A87" s="890" t="s">
        <v>60</v>
      </c>
      <c r="B87" s="730">
        <v>39</v>
      </c>
      <c r="C87" s="730">
        <v>42</v>
      </c>
      <c r="D87" s="730">
        <v>10019</v>
      </c>
      <c r="E87" s="730">
        <v>4844</v>
      </c>
      <c r="F87" s="730">
        <v>5173</v>
      </c>
      <c r="G87" s="730">
        <v>2</v>
      </c>
      <c r="H87" s="730">
        <v>65</v>
      </c>
      <c r="I87" s="730">
        <v>37</v>
      </c>
      <c r="J87" s="730">
        <v>28</v>
      </c>
      <c r="K87" s="730">
        <v>0</v>
      </c>
      <c r="L87" s="730">
        <v>37</v>
      </c>
      <c r="M87" s="871">
        <v>94.871794871794862</v>
      </c>
      <c r="N87" s="730">
        <v>9716</v>
      </c>
      <c r="O87" s="730">
        <v>2</v>
      </c>
      <c r="P87" s="730">
        <f>D87-N87</f>
        <v>303</v>
      </c>
      <c r="Q87" s="730">
        <v>0</v>
      </c>
      <c r="R87" s="730">
        <v>0</v>
      </c>
      <c r="S87" s="730">
        <v>2</v>
      </c>
      <c r="T87" s="730">
        <v>0</v>
      </c>
      <c r="U87" s="730">
        <v>0</v>
      </c>
    </row>
    <row r="88" spans="1:21" ht="15" customHeight="1" x14ac:dyDescent="0.25">
      <c r="A88" s="23" t="s">
        <v>580</v>
      </c>
      <c r="B88" s="880"/>
      <c r="C88" s="880"/>
      <c r="D88" s="880"/>
      <c r="E88" s="880"/>
      <c r="F88" s="880"/>
      <c r="G88" s="880"/>
      <c r="H88" s="880"/>
      <c r="I88" s="880"/>
      <c r="J88" s="880"/>
      <c r="K88" s="880"/>
      <c r="L88" s="880"/>
      <c r="M88" s="881"/>
      <c r="N88" s="880"/>
      <c r="O88" s="880"/>
      <c r="P88" s="880"/>
      <c r="Q88" s="882"/>
      <c r="R88" s="882"/>
      <c r="S88" s="882"/>
      <c r="T88" s="882"/>
      <c r="U88" s="882"/>
    </row>
    <row r="89" spans="1:21" ht="15" hidden="1" customHeight="1" x14ac:dyDescent="0.25">
      <c r="A89" s="891" t="s">
        <v>518</v>
      </c>
      <c r="B89" s="869">
        <v>0</v>
      </c>
      <c r="C89" s="869">
        <v>0</v>
      </c>
      <c r="D89" s="869">
        <f t="shared" ref="D89:D102" si="0">E89+F89+G89</f>
        <v>0</v>
      </c>
      <c r="E89" s="869">
        <v>0</v>
      </c>
      <c r="F89" s="869">
        <v>0</v>
      </c>
      <c r="G89" s="869">
        <v>0</v>
      </c>
      <c r="H89" s="869">
        <f t="shared" ref="H89:H102" si="1">I89+J89+K89</f>
        <v>0</v>
      </c>
      <c r="I89" s="869">
        <v>0</v>
      </c>
      <c r="J89" s="869">
        <v>0</v>
      </c>
      <c r="K89" s="869">
        <v>0</v>
      </c>
      <c r="L89" s="869">
        <f t="shared" ref="L89:L102" si="2">B89-O89</f>
        <v>0</v>
      </c>
      <c r="M89" s="870">
        <v>0</v>
      </c>
      <c r="N89" s="869" t="e">
        <f>D89-#REF!</f>
        <v>#REF!</v>
      </c>
      <c r="O89" s="869">
        <v>0</v>
      </c>
      <c r="P89" s="869"/>
      <c r="Q89" s="669">
        <v>0</v>
      </c>
      <c r="R89" s="669">
        <v>0</v>
      </c>
      <c r="S89" s="669">
        <v>0</v>
      </c>
      <c r="T89" s="669">
        <v>0</v>
      </c>
      <c r="U89" s="669">
        <v>0</v>
      </c>
    </row>
    <row r="90" spans="1:21" ht="15" hidden="1" customHeight="1" x14ac:dyDescent="0.25">
      <c r="A90" s="891" t="s">
        <v>519</v>
      </c>
      <c r="B90" s="869">
        <v>0</v>
      </c>
      <c r="C90" s="869">
        <v>0</v>
      </c>
      <c r="D90" s="869">
        <f t="shared" si="0"/>
        <v>0</v>
      </c>
      <c r="E90" s="869">
        <v>0</v>
      </c>
      <c r="F90" s="869">
        <v>0</v>
      </c>
      <c r="G90" s="869">
        <v>0</v>
      </c>
      <c r="H90" s="869">
        <f t="shared" si="1"/>
        <v>0</v>
      </c>
      <c r="I90" s="869">
        <v>0</v>
      </c>
      <c r="J90" s="869">
        <v>0</v>
      </c>
      <c r="K90" s="869">
        <v>0</v>
      </c>
      <c r="L90" s="869">
        <f t="shared" si="2"/>
        <v>0</v>
      </c>
      <c r="M90" s="870">
        <v>0</v>
      </c>
      <c r="N90" s="869" t="e">
        <f>D90-#REF!</f>
        <v>#REF!</v>
      </c>
      <c r="O90" s="869">
        <v>0</v>
      </c>
      <c r="P90" s="869"/>
      <c r="Q90" s="669">
        <v>0</v>
      </c>
      <c r="R90" s="669">
        <v>0</v>
      </c>
      <c r="S90" s="669">
        <v>0</v>
      </c>
      <c r="T90" s="669">
        <v>0</v>
      </c>
      <c r="U90" s="669">
        <v>0</v>
      </c>
    </row>
    <row r="91" spans="1:21" ht="15" hidden="1" customHeight="1" x14ac:dyDescent="0.25">
      <c r="A91" s="891" t="s">
        <v>520</v>
      </c>
      <c r="B91" s="869">
        <v>7</v>
      </c>
      <c r="C91" s="869">
        <v>7</v>
      </c>
      <c r="D91" s="869">
        <f t="shared" si="0"/>
        <v>1098</v>
      </c>
      <c r="E91" s="869">
        <v>702</v>
      </c>
      <c r="F91" s="869">
        <v>395</v>
      </c>
      <c r="G91" s="869">
        <v>1</v>
      </c>
      <c r="H91" s="869">
        <f t="shared" si="1"/>
        <v>12</v>
      </c>
      <c r="I91" s="869">
        <v>10</v>
      </c>
      <c r="J91" s="869">
        <v>2</v>
      </c>
      <c r="K91" s="869">
        <v>0</v>
      </c>
      <c r="L91" s="869">
        <f t="shared" si="2"/>
        <v>7</v>
      </c>
      <c r="M91" s="870">
        <v>0</v>
      </c>
      <c r="N91" s="869" t="e">
        <f>D91-#REF!</f>
        <v>#REF!</v>
      </c>
      <c r="O91" s="869">
        <v>0</v>
      </c>
      <c r="P91" s="869"/>
      <c r="Q91" s="669">
        <v>0</v>
      </c>
      <c r="R91" s="669">
        <v>0</v>
      </c>
      <c r="S91" s="669">
        <v>0</v>
      </c>
      <c r="T91" s="669">
        <v>0</v>
      </c>
      <c r="U91" s="669">
        <v>0</v>
      </c>
    </row>
    <row r="92" spans="1:21" ht="15" hidden="1" customHeight="1" x14ac:dyDescent="0.25">
      <c r="A92" s="891" t="s">
        <v>521</v>
      </c>
      <c r="B92" s="869">
        <v>11</v>
      </c>
      <c r="C92" s="869">
        <v>11</v>
      </c>
      <c r="D92" s="869">
        <f t="shared" si="0"/>
        <v>2013</v>
      </c>
      <c r="E92" s="869">
        <v>1049</v>
      </c>
      <c r="F92" s="869">
        <v>964</v>
      </c>
      <c r="G92" s="869">
        <v>0</v>
      </c>
      <c r="H92" s="869">
        <f t="shared" si="1"/>
        <v>19</v>
      </c>
      <c r="I92" s="869">
        <v>9</v>
      </c>
      <c r="J92" s="869">
        <v>10</v>
      </c>
      <c r="K92" s="869">
        <v>0</v>
      </c>
      <c r="L92" s="869">
        <f t="shared" si="2"/>
        <v>11</v>
      </c>
      <c r="M92" s="870">
        <v>0</v>
      </c>
      <c r="N92" s="869" t="e">
        <f>D92-#REF!</f>
        <v>#REF!</v>
      </c>
      <c r="O92" s="869">
        <v>0</v>
      </c>
      <c r="P92" s="869"/>
      <c r="Q92" s="669">
        <v>0</v>
      </c>
      <c r="R92" s="669">
        <v>0</v>
      </c>
      <c r="S92" s="669">
        <v>0</v>
      </c>
      <c r="T92" s="669">
        <v>0</v>
      </c>
      <c r="U92" s="669">
        <v>0</v>
      </c>
    </row>
    <row r="93" spans="1:21" ht="15" hidden="1" customHeight="1" x14ac:dyDescent="0.25">
      <c r="A93" s="891" t="s">
        <v>522</v>
      </c>
      <c r="B93" s="869">
        <v>0</v>
      </c>
      <c r="C93" s="869">
        <v>0</v>
      </c>
      <c r="D93" s="869">
        <f t="shared" si="0"/>
        <v>0</v>
      </c>
      <c r="E93" s="869">
        <v>0</v>
      </c>
      <c r="F93" s="869">
        <v>0</v>
      </c>
      <c r="G93" s="869">
        <v>0</v>
      </c>
      <c r="H93" s="869">
        <f t="shared" si="1"/>
        <v>0</v>
      </c>
      <c r="I93" s="869">
        <v>0</v>
      </c>
      <c r="J93" s="869">
        <v>0</v>
      </c>
      <c r="K93" s="869">
        <v>0</v>
      </c>
      <c r="L93" s="869">
        <f t="shared" si="2"/>
        <v>0</v>
      </c>
      <c r="M93" s="870">
        <v>0</v>
      </c>
      <c r="N93" s="869" t="e">
        <f>D93-#REF!</f>
        <v>#REF!</v>
      </c>
      <c r="O93" s="869">
        <v>0</v>
      </c>
      <c r="P93" s="869"/>
      <c r="Q93" s="669">
        <v>0</v>
      </c>
      <c r="R93" s="669">
        <v>0</v>
      </c>
      <c r="S93" s="669">
        <v>0</v>
      </c>
      <c r="T93" s="669">
        <v>0</v>
      </c>
      <c r="U93" s="669">
        <v>0</v>
      </c>
    </row>
    <row r="94" spans="1:21" ht="15" hidden="1" customHeight="1" x14ac:dyDescent="0.25">
      <c r="A94" s="891" t="s">
        <v>523</v>
      </c>
      <c r="B94" s="869">
        <v>1</v>
      </c>
      <c r="C94" s="869">
        <v>1</v>
      </c>
      <c r="D94" s="869">
        <f t="shared" si="0"/>
        <v>22</v>
      </c>
      <c r="E94" s="869">
        <v>20</v>
      </c>
      <c r="F94" s="869">
        <v>2</v>
      </c>
      <c r="G94" s="869">
        <v>0</v>
      </c>
      <c r="H94" s="869">
        <f t="shared" si="1"/>
        <v>1</v>
      </c>
      <c r="I94" s="869">
        <v>0</v>
      </c>
      <c r="J94" s="869">
        <v>1</v>
      </c>
      <c r="K94" s="869">
        <v>0</v>
      </c>
      <c r="L94" s="869">
        <f t="shared" si="2"/>
        <v>1</v>
      </c>
      <c r="M94" s="870">
        <v>0</v>
      </c>
      <c r="N94" s="869" t="e">
        <f>D94-#REF!</f>
        <v>#REF!</v>
      </c>
      <c r="O94" s="869">
        <v>0</v>
      </c>
      <c r="P94" s="869"/>
      <c r="Q94" s="669">
        <v>0</v>
      </c>
      <c r="R94" s="669">
        <v>0</v>
      </c>
      <c r="S94" s="669">
        <v>0</v>
      </c>
      <c r="T94" s="669">
        <v>0</v>
      </c>
      <c r="U94" s="669">
        <v>0</v>
      </c>
    </row>
    <row r="95" spans="1:21" ht="15" hidden="1" customHeight="1" x14ac:dyDescent="0.25">
      <c r="A95" s="891" t="s">
        <v>524</v>
      </c>
      <c r="B95" s="869">
        <v>4</v>
      </c>
      <c r="C95" s="869">
        <v>4</v>
      </c>
      <c r="D95" s="869">
        <f t="shared" si="0"/>
        <v>720</v>
      </c>
      <c r="E95" s="869">
        <v>365</v>
      </c>
      <c r="F95" s="869">
        <v>355</v>
      </c>
      <c r="G95" s="869">
        <v>0</v>
      </c>
      <c r="H95" s="869">
        <f t="shared" si="1"/>
        <v>5</v>
      </c>
      <c r="I95" s="869">
        <v>4</v>
      </c>
      <c r="J95" s="869">
        <v>1</v>
      </c>
      <c r="K95" s="869">
        <v>0</v>
      </c>
      <c r="L95" s="869">
        <f t="shared" si="2"/>
        <v>4</v>
      </c>
      <c r="M95" s="870">
        <v>0</v>
      </c>
      <c r="N95" s="869" t="e">
        <f>D95-#REF!</f>
        <v>#REF!</v>
      </c>
      <c r="O95" s="869">
        <v>0</v>
      </c>
      <c r="P95" s="869"/>
      <c r="Q95" s="669">
        <v>0</v>
      </c>
      <c r="R95" s="669">
        <v>0</v>
      </c>
      <c r="S95" s="669">
        <v>0</v>
      </c>
      <c r="T95" s="669">
        <v>0</v>
      </c>
      <c r="U95" s="669">
        <v>0</v>
      </c>
    </row>
    <row r="96" spans="1:21" ht="15" hidden="1" customHeight="1" x14ac:dyDescent="0.25">
      <c r="A96" s="891" t="s">
        <v>525</v>
      </c>
      <c r="B96" s="869">
        <v>0</v>
      </c>
      <c r="C96" s="869">
        <v>0</v>
      </c>
      <c r="D96" s="869">
        <f t="shared" si="0"/>
        <v>0</v>
      </c>
      <c r="E96" s="869">
        <v>0</v>
      </c>
      <c r="F96" s="869">
        <v>0</v>
      </c>
      <c r="G96" s="869">
        <v>0</v>
      </c>
      <c r="H96" s="869">
        <f t="shared" si="1"/>
        <v>0</v>
      </c>
      <c r="I96" s="869">
        <v>0</v>
      </c>
      <c r="J96" s="869">
        <v>0</v>
      </c>
      <c r="K96" s="869">
        <v>0</v>
      </c>
      <c r="L96" s="869">
        <f t="shared" si="2"/>
        <v>0</v>
      </c>
      <c r="M96" s="870">
        <v>0</v>
      </c>
      <c r="N96" s="869" t="e">
        <f>D96-#REF!</f>
        <v>#REF!</v>
      </c>
      <c r="O96" s="869">
        <v>0</v>
      </c>
      <c r="P96" s="869"/>
      <c r="Q96" s="669">
        <v>0</v>
      </c>
      <c r="R96" s="669">
        <v>0</v>
      </c>
      <c r="S96" s="669">
        <v>0</v>
      </c>
      <c r="T96" s="669">
        <v>0</v>
      </c>
      <c r="U96" s="669">
        <v>0</v>
      </c>
    </row>
    <row r="97" spans="1:25" ht="15" hidden="1" customHeight="1" x14ac:dyDescent="0.25">
      <c r="A97" s="891" t="s">
        <v>526</v>
      </c>
      <c r="B97" s="869">
        <v>5</v>
      </c>
      <c r="C97" s="869">
        <v>5</v>
      </c>
      <c r="D97" s="869">
        <f t="shared" si="0"/>
        <v>3808</v>
      </c>
      <c r="E97" s="869">
        <v>1630</v>
      </c>
      <c r="F97" s="869">
        <v>2178</v>
      </c>
      <c r="G97" s="869">
        <v>0</v>
      </c>
      <c r="H97" s="869">
        <f t="shared" si="1"/>
        <v>7</v>
      </c>
      <c r="I97" s="869">
        <v>6</v>
      </c>
      <c r="J97" s="869">
        <v>1</v>
      </c>
      <c r="K97" s="869">
        <v>0</v>
      </c>
      <c r="L97" s="869">
        <f t="shared" si="2"/>
        <v>4</v>
      </c>
      <c r="M97" s="870">
        <v>0</v>
      </c>
      <c r="N97" s="869" t="e">
        <f>D97-#REF!</f>
        <v>#REF!</v>
      </c>
      <c r="O97" s="869">
        <v>1</v>
      </c>
      <c r="P97" s="869"/>
      <c r="Q97" s="669">
        <v>0</v>
      </c>
      <c r="R97" s="669">
        <v>0</v>
      </c>
      <c r="S97" s="669">
        <v>1</v>
      </c>
      <c r="T97" s="669">
        <v>0</v>
      </c>
      <c r="U97" s="669">
        <v>0</v>
      </c>
    </row>
    <row r="98" spans="1:25" ht="15" hidden="1" customHeight="1" x14ac:dyDescent="0.25">
      <c r="A98" s="891" t="s">
        <v>527</v>
      </c>
      <c r="B98" s="869">
        <v>2</v>
      </c>
      <c r="C98" s="869">
        <v>3</v>
      </c>
      <c r="D98" s="869">
        <f t="shared" si="0"/>
        <v>173</v>
      </c>
      <c r="E98" s="869">
        <v>102</v>
      </c>
      <c r="F98" s="869">
        <v>70</v>
      </c>
      <c r="G98" s="869">
        <v>1</v>
      </c>
      <c r="H98" s="869">
        <f t="shared" si="1"/>
        <v>2</v>
      </c>
      <c r="I98" s="869">
        <v>2</v>
      </c>
      <c r="J98" s="869">
        <v>0</v>
      </c>
      <c r="K98" s="869">
        <v>0</v>
      </c>
      <c r="L98" s="869">
        <f t="shared" si="2"/>
        <v>2</v>
      </c>
      <c r="M98" s="870">
        <v>0</v>
      </c>
      <c r="N98" s="869" t="e">
        <f>D98-#REF!</f>
        <v>#REF!</v>
      </c>
      <c r="O98" s="869">
        <v>0</v>
      </c>
      <c r="P98" s="869"/>
      <c r="Q98" s="669">
        <v>0</v>
      </c>
      <c r="R98" s="669">
        <v>0</v>
      </c>
      <c r="S98" s="669">
        <v>0</v>
      </c>
      <c r="T98" s="669">
        <v>0</v>
      </c>
      <c r="U98" s="669">
        <v>0</v>
      </c>
    </row>
    <row r="99" spans="1:25" ht="15" hidden="1" customHeight="1" x14ac:dyDescent="0.25">
      <c r="A99" s="891" t="s">
        <v>528</v>
      </c>
      <c r="B99" s="869">
        <v>0</v>
      </c>
      <c r="C99" s="869">
        <v>0</v>
      </c>
      <c r="D99" s="869">
        <f t="shared" si="0"/>
        <v>0</v>
      </c>
      <c r="E99" s="869">
        <v>0</v>
      </c>
      <c r="F99" s="869">
        <v>0</v>
      </c>
      <c r="G99" s="869">
        <v>0</v>
      </c>
      <c r="H99" s="869">
        <f t="shared" si="1"/>
        <v>0</v>
      </c>
      <c r="I99" s="869">
        <v>0</v>
      </c>
      <c r="J99" s="869">
        <v>0</v>
      </c>
      <c r="K99" s="869">
        <v>0</v>
      </c>
      <c r="L99" s="869">
        <f t="shared" si="2"/>
        <v>0</v>
      </c>
      <c r="M99" s="870">
        <v>0</v>
      </c>
      <c r="N99" s="869" t="e">
        <f>D99-#REF!</f>
        <v>#REF!</v>
      </c>
      <c r="O99" s="869">
        <v>0</v>
      </c>
      <c r="P99" s="869"/>
      <c r="Q99" s="669">
        <v>0</v>
      </c>
      <c r="R99" s="669">
        <v>0</v>
      </c>
      <c r="S99" s="669">
        <v>0</v>
      </c>
      <c r="T99" s="669">
        <v>0</v>
      </c>
      <c r="U99" s="669">
        <v>0</v>
      </c>
    </row>
    <row r="100" spans="1:25" ht="15" hidden="1" customHeight="1" x14ac:dyDescent="0.25">
      <c r="A100" s="891" t="s">
        <v>529</v>
      </c>
      <c r="B100" s="869">
        <v>7</v>
      </c>
      <c r="C100" s="869">
        <v>9</v>
      </c>
      <c r="D100" s="869">
        <f t="shared" si="0"/>
        <v>1688</v>
      </c>
      <c r="E100" s="869">
        <v>731</v>
      </c>
      <c r="F100" s="869">
        <v>957</v>
      </c>
      <c r="G100" s="869">
        <v>0</v>
      </c>
      <c r="H100" s="869">
        <f t="shared" si="1"/>
        <v>14</v>
      </c>
      <c r="I100" s="869">
        <v>4</v>
      </c>
      <c r="J100" s="869">
        <v>10</v>
      </c>
      <c r="K100" s="869">
        <v>0</v>
      </c>
      <c r="L100" s="869">
        <f t="shared" si="2"/>
        <v>6</v>
      </c>
      <c r="M100" s="870">
        <v>0</v>
      </c>
      <c r="N100" s="869" t="e">
        <f>D100-#REF!</f>
        <v>#REF!</v>
      </c>
      <c r="O100" s="869">
        <v>1</v>
      </c>
      <c r="P100" s="869"/>
      <c r="Q100" s="669">
        <v>0</v>
      </c>
      <c r="R100" s="669">
        <v>0</v>
      </c>
      <c r="S100" s="669">
        <v>1</v>
      </c>
      <c r="T100" s="669">
        <v>0</v>
      </c>
      <c r="U100" s="669">
        <v>0</v>
      </c>
    </row>
    <row r="101" spans="1:25" ht="15" hidden="1" customHeight="1" x14ac:dyDescent="0.25">
      <c r="A101" s="891" t="s">
        <v>530</v>
      </c>
      <c r="B101" s="869">
        <v>1</v>
      </c>
      <c r="C101" s="869">
        <v>1</v>
      </c>
      <c r="D101" s="869">
        <f t="shared" si="0"/>
        <v>250</v>
      </c>
      <c r="E101" s="869">
        <v>115</v>
      </c>
      <c r="F101" s="869">
        <v>135</v>
      </c>
      <c r="G101" s="869">
        <v>0</v>
      </c>
      <c r="H101" s="869">
        <f t="shared" si="1"/>
        <v>2</v>
      </c>
      <c r="I101" s="869">
        <v>1</v>
      </c>
      <c r="J101" s="869">
        <v>1</v>
      </c>
      <c r="K101" s="869">
        <v>0</v>
      </c>
      <c r="L101" s="869">
        <f t="shared" si="2"/>
        <v>1</v>
      </c>
      <c r="M101" s="870">
        <v>0</v>
      </c>
      <c r="N101" s="869" t="e">
        <f>D101-#REF!</f>
        <v>#REF!</v>
      </c>
      <c r="O101" s="869">
        <v>0</v>
      </c>
      <c r="P101" s="869"/>
      <c r="Q101" s="669">
        <v>0</v>
      </c>
      <c r="R101" s="669">
        <v>0</v>
      </c>
      <c r="S101" s="669">
        <v>0</v>
      </c>
      <c r="T101" s="669">
        <v>0</v>
      </c>
      <c r="U101" s="669">
        <v>0</v>
      </c>
    </row>
    <row r="102" spans="1:25" ht="15" hidden="1" customHeight="1" x14ac:dyDescent="0.25">
      <c r="A102" s="892" t="s">
        <v>531</v>
      </c>
      <c r="B102" s="85">
        <v>1</v>
      </c>
      <c r="C102" s="85">
        <v>1</v>
      </c>
      <c r="D102" s="85">
        <f t="shared" si="0"/>
        <v>247</v>
      </c>
      <c r="E102" s="85">
        <v>130</v>
      </c>
      <c r="F102" s="85">
        <v>117</v>
      </c>
      <c r="G102" s="85">
        <v>0</v>
      </c>
      <c r="H102" s="85">
        <f t="shared" si="1"/>
        <v>3</v>
      </c>
      <c r="I102" s="85">
        <v>1</v>
      </c>
      <c r="J102" s="85">
        <v>2</v>
      </c>
      <c r="K102" s="85">
        <v>0</v>
      </c>
      <c r="L102" s="85">
        <f t="shared" si="2"/>
        <v>1</v>
      </c>
      <c r="M102" s="711">
        <v>0</v>
      </c>
      <c r="N102" s="85" t="e">
        <f>D102-#REF!</f>
        <v>#REF!</v>
      </c>
      <c r="O102" s="85">
        <v>0</v>
      </c>
      <c r="P102" s="85"/>
      <c r="Q102" s="860">
        <v>0</v>
      </c>
      <c r="R102" s="860">
        <v>0</v>
      </c>
      <c r="S102" s="860">
        <v>0</v>
      </c>
      <c r="T102" s="860">
        <v>0</v>
      </c>
      <c r="U102" s="860">
        <v>0</v>
      </c>
    </row>
    <row r="103" spans="1:25" s="244" customFormat="1" ht="15" customHeight="1" x14ac:dyDescent="0.25">
      <c r="A103" s="1152" t="s">
        <v>245</v>
      </c>
      <c r="B103" s="1152"/>
      <c r="C103" s="1152"/>
      <c r="D103" s="1152"/>
      <c r="E103" s="1152"/>
      <c r="F103" s="1152"/>
      <c r="K103" s="245"/>
      <c r="L103" s="245"/>
      <c r="M103" s="245"/>
      <c r="N103" s="246"/>
      <c r="O103" s="246"/>
      <c r="P103" s="246"/>
    </row>
    <row r="104" spans="1:25" s="244" customFormat="1" ht="15" customHeight="1" x14ac:dyDescent="0.25">
      <c r="A104" s="946" t="s">
        <v>554</v>
      </c>
      <c r="B104" s="946"/>
      <c r="C104" s="946"/>
      <c r="D104" s="946"/>
      <c r="E104" s="946"/>
      <c r="F104" s="946"/>
      <c r="G104" s="946"/>
      <c r="H104" s="946"/>
      <c r="I104" s="946"/>
      <c r="J104" s="946"/>
      <c r="K104" s="245"/>
      <c r="L104" s="245"/>
      <c r="M104" s="245"/>
      <c r="N104" s="246"/>
      <c r="O104" s="246"/>
      <c r="P104" s="246"/>
    </row>
    <row r="105" spans="1:25" s="250" customFormat="1" ht="15" customHeight="1" x14ac:dyDescent="0.3">
      <c r="A105" s="1154" t="s">
        <v>246</v>
      </c>
      <c r="B105" s="1154"/>
      <c r="C105" s="1154"/>
      <c r="D105" s="1154"/>
      <c r="E105" s="1154"/>
      <c r="F105" s="1154"/>
      <c r="G105" s="1154"/>
      <c r="H105" s="1154"/>
      <c r="I105" s="247"/>
      <c r="J105" s="247"/>
      <c r="K105" s="248"/>
      <c r="L105" s="248"/>
      <c r="M105" s="248"/>
      <c r="N105" s="247"/>
      <c r="O105" s="249"/>
      <c r="P105" s="249"/>
      <c r="Q105" s="104"/>
      <c r="T105" s="104"/>
      <c r="U105" s="104"/>
      <c r="V105" s="104"/>
      <c r="W105" s="104"/>
      <c r="X105" s="104"/>
      <c r="Y105" s="104"/>
    </row>
    <row r="106" spans="1:25" s="244" customFormat="1" ht="15" customHeight="1" x14ac:dyDescent="0.25">
      <c r="A106" s="251" t="s">
        <v>555</v>
      </c>
      <c r="B106" s="251"/>
      <c r="C106" s="251"/>
      <c r="D106" s="251"/>
      <c r="E106" s="251"/>
      <c r="F106" s="251"/>
      <c r="G106" s="251"/>
      <c r="H106" s="251"/>
      <c r="I106" s="251"/>
      <c r="J106" s="251"/>
      <c r="K106" s="245"/>
      <c r="L106" s="245"/>
      <c r="M106" s="245"/>
      <c r="N106" s="246"/>
      <c r="O106" s="246"/>
      <c r="P106" s="246"/>
    </row>
    <row r="107" spans="1:25" s="244" customFormat="1" ht="15" customHeight="1" x14ac:dyDescent="0.25">
      <c r="A107" s="1152" t="s">
        <v>587</v>
      </c>
      <c r="B107" s="1152"/>
      <c r="C107" s="1152"/>
      <c r="D107" s="1152"/>
      <c r="E107" s="1152"/>
      <c r="F107" s="1152"/>
      <c r="G107" s="878"/>
      <c r="H107" s="878"/>
      <c r="I107" s="878"/>
      <c r="K107" s="245"/>
      <c r="L107" s="245"/>
      <c r="M107" s="245"/>
    </row>
    <row r="108" spans="1:25" s="244" customFormat="1" ht="15" customHeight="1" x14ac:dyDescent="0.25">
      <c r="A108" s="1152" t="s">
        <v>593</v>
      </c>
      <c r="B108" s="1152"/>
      <c r="C108" s="1152"/>
      <c r="D108" s="1152"/>
      <c r="E108" s="1152"/>
      <c r="F108" s="1152"/>
      <c r="G108" s="1152"/>
      <c r="H108" s="1152"/>
      <c r="I108" s="1152"/>
      <c r="K108" s="245"/>
      <c r="L108" s="245"/>
      <c r="M108" s="245"/>
    </row>
  </sheetData>
  <sheetProtection selectLockedCells="1" selectUnlockedCells="1"/>
  <mergeCells count="21">
    <mergeCell ref="A105:H105"/>
    <mergeCell ref="A107:F107"/>
    <mergeCell ref="A103:F103"/>
    <mergeCell ref="A108:I108"/>
    <mergeCell ref="B5:C5"/>
    <mergeCell ref="D5:G5"/>
    <mergeCell ref="H5:K5"/>
    <mergeCell ref="O7:P7"/>
    <mergeCell ref="L5:N5"/>
    <mergeCell ref="B6:C6"/>
    <mergeCell ref="L6:N6"/>
    <mergeCell ref="Q3:U3"/>
    <mergeCell ref="B4:C4"/>
    <mergeCell ref="Q4:U4"/>
    <mergeCell ref="B3:C3"/>
    <mergeCell ref="D4:G4"/>
    <mergeCell ref="H4:K4"/>
    <mergeCell ref="L3:P3"/>
    <mergeCell ref="L4:P4"/>
    <mergeCell ref="O5:P5"/>
    <mergeCell ref="O6:P6"/>
  </mergeCells>
  <pageMargins left="0.19685039370078741" right="0.19685039370078741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0"/>
  </sheetPr>
  <dimension ref="A1:L43"/>
  <sheetViews>
    <sheetView workbookViewId="0">
      <selection activeCell="G11" sqref="G11"/>
    </sheetView>
  </sheetViews>
  <sheetFormatPr defaultRowHeight="14.25" x14ac:dyDescent="0.2"/>
  <cols>
    <col min="1" max="1" width="38.625" customWidth="1"/>
    <col min="2" max="2" width="8.625" customWidth="1"/>
    <col min="3" max="3" width="10.125" customWidth="1"/>
    <col min="4" max="4" width="8.625" customWidth="1"/>
    <col min="5" max="5" width="10.125" customWidth="1"/>
    <col min="6" max="6" width="10.625" customWidth="1"/>
  </cols>
  <sheetData>
    <row r="1" spans="1:12" s="352" customFormat="1" ht="20.100000000000001" customHeight="1" x14ac:dyDescent="0.35">
      <c r="A1" s="312" t="s">
        <v>562</v>
      </c>
      <c r="B1" s="312"/>
      <c r="C1" s="312"/>
      <c r="D1" s="312"/>
      <c r="E1" s="312"/>
      <c r="F1" s="312"/>
    </row>
    <row r="2" spans="1:12" s="352" customFormat="1" ht="20.100000000000001" customHeight="1" x14ac:dyDescent="0.35">
      <c r="A2" s="312" t="s">
        <v>674</v>
      </c>
      <c r="B2" s="312"/>
      <c r="C2" s="312"/>
      <c r="D2" s="312"/>
      <c r="E2" s="231"/>
    </row>
    <row r="3" spans="1:12" s="353" customFormat="1" ht="18.75" customHeight="1" x14ac:dyDescent="0.35">
      <c r="A3" s="381" t="s">
        <v>563</v>
      </c>
      <c r="B3" s="381"/>
      <c r="C3" s="381"/>
      <c r="D3" s="381"/>
      <c r="E3" s="381"/>
      <c r="F3" s="381"/>
    </row>
    <row r="4" spans="1:12" s="352" customFormat="1" ht="18.75" customHeight="1" x14ac:dyDescent="0.35">
      <c r="A4" s="1186" t="s">
        <v>675</v>
      </c>
      <c r="B4" s="1186"/>
      <c r="C4" s="1186"/>
      <c r="D4" s="1186"/>
      <c r="E4" s="231"/>
    </row>
    <row r="5" spans="1:12" s="361" customFormat="1" ht="15" customHeight="1" x14ac:dyDescent="0.25">
      <c r="A5" s="386"/>
      <c r="B5" s="1182" t="s">
        <v>347</v>
      </c>
      <c r="C5" s="1182"/>
      <c r="D5" s="1183" t="s">
        <v>348</v>
      </c>
      <c r="E5" s="1183"/>
      <c r="F5" s="1183"/>
    </row>
    <row r="6" spans="1:12" s="361" customFormat="1" ht="15" customHeight="1" x14ac:dyDescent="0.25">
      <c r="A6" s="351"/>
      <c r="B6" s="1184" t="s">
        <v>349</v>
      </c>
      <c r="C6" s="1184"/>
      <c r="D6" s="1185" t="s">
        <v>350</v>
      </c>
      <c r="E6" s="1185"/>
      <c r="F6" s="1185"/>
    </row>
    <row r="7" spans="1:12" s="361" customFormat="1" ht="15" customHeight="1" x14ac:dyDescent="0.25">
      <c r="A7" s="385" t="s">
        <v>18</v>
      </c>
      <c r="B7" s="374" t="s">
        <v>351</v>
      </c>
      <c r="C7" s="365" t="s">
        <v>352</v>
      </c>
      <c r="D7" s="374" t="s">
        <v>351</v>
      </c>
      <c r="E7" s="374" t="s">
        <v>353</v>
      </c>
      <c r="F7" s="360" t="s">
        <v>354</v>
      </c>
      <c r="I7" s="350"/>
      <c r="J7" s="340"/>
      <c r="K7" s="350"/>
      <c r="L7" s="350"/>
    </row>
    <row r="8" spans="1:12" s="361" customFormat="1" ht="15" customHeight="1" x14ac:dyDescent="0.25">
      <c r="A8" s="385" t="s">
        <v>123</v>
      </c>
      <c r="B8" s="395" t="s">
        <v>355</v>
      </c>
      <c r="C8" s="365" t="s">
        <v>356</v>
      </c>
      <c r="D8" s="395" t="s">
        <v>355</v>
      </c>
      <c r="E8" s="374" t="s">
        <v>356</v>
      </c>
      <c r="F8" s="360" t="s">
        <v>357</v>
      </c>
      <c r="I8" s="350"/>
      <c r="J8" s="350"/>
      <c r="K8" s="350"/>
      <c r="L8" s="350"/>
    </row>
    <row r="9" spans="1:12" s="361" customFormat="1" ht="15" customHeight="1" x14ac:dyDescent="0.25">
      <c r="A9" s="384"/>
      <c r="B9" s="373"/>
      <c r="C9" s="365" t="s">
        <v>119</v>
      </c>
      <c r="D9" s="373"/>
      <c r="E9" s="374" t="s">
        <v>119</v>
      </c>
      <c r="F9" s="364"/>
      <c r="I9" s="340"/>
      <c r="J9" s="359"/>
      <c r="K9" s="350"/>
      <c r="L9" s="350"/>
    </row>
    <row r="10" spans="1:12" s="361" customFormat="1" ht="15" customHeight="1" x14ac:dyDescent="0.25">
      <c r="A10" s="349"/>
      <c r="B10" s="339"/>
      <c r="C10" s="394" t="s">
        <v>358</v>
      </c>
      <c r="D10" s="383"/>
      <c r="E10" s="341" t="s">
        <v>358</v>
      </c>
      <c r="F10" s="363"/>
      <c r="I10" s="358"/>
      <c r="J10" s="350"/>
      <c r="K10" s="350"/>
      <c r="L10" s="350"/>
    </row>
    <row r="11" spans="1:12" s="348" customFormat="1" ht="15" customHeight="1" x14ac:dyDescent="0.25">
      <c r="A11" s="366" t="s">
        <v>441</v>
      </c>
      <c r="B11" s="907">
        <v>8376</v>
      </c>
      <c r="C11" s="907">
        <v>19119</v>
      </c>
      <c r="D11" s="907">
        <v>7077</v>
      </c>
      <c r="E11" s="907">
        <v>15219</v>
      </c>
      <c r="F11" s="907">
        <v>325689825</v>
      </c>
    </row>
    <row r="12" spans="1:12" s="348" customFormat="1" ht="15" customHeight="1" x14ac:dyDescent="0.25">
      <c r="A12" s="382" t="s">
        <v>20</v>
      </c>
      <c r="B12" s="908">
        <v>64</v>
      </c>
      <c r="C12" s="908">
        <v>309</v>
      </c>
      <c r="D12" s="908">
        <v>59</v>
      </c>
      <c r="E12" s="908">
        <v>301</v>
      </c>
      <c r="F12" s="908">
        <v>4945795</v>
      </c>
    </row>
    <row r="13" spans="1:12" s="348" customFormat="1" ht="15" customHeight="1" x14ac:dyDescent="0.25">
      <c r="A13" s="393" t="s">
        <v>124</v>
      </c>
      <c r="B13" s="909"/>
      <c r="C13" s="909"/>
      <c r="D13" s="909"/>
      <c r="E13" s="909"/>
      <c r="F13" s="909"/>
    </row>
    <row r="14" spans="1:12" s="348" customFormat="1" ht="15" customHeight="1" x14ac:dyDescent="0.25">
      <c r="A14" s="382" t="s">
        <v>21</v>
      </c>
      <c r="B14" s="908">
        <v>134</v>
      </c>
      <c r="C14" s="908">
        <v>191</v>
      </c>
      <c r="D14" s="908">
        <v>124</v>
      </c>
      <c r="E14" s="908">
        <v>181</v>
      </c>
      <c r="F14" s="908">
        <v>8645937</v>
      </c>
    </row>
    <row r="15" spans="1:12" s="348" customFormat="1" ht="15" customHeight="1" x14ac:dyDescent="0.25">
      <c r="A15" s="393" t="s">
        <v>125</v>
      </c>
      <c r="B15" s="909"/>
      <c r="C15" s="909"/>
      <c r="D15" s="909"/>
      <c r="E15" s="909"/>
      <c r="F15" s="909"/>
    </row>
    <row r="16" spans="1:12" s="348" customFormat="1" ht="15" customHeight="1" x14ac:dyDescent="0.25">
      <c r="A16" s="382" t="s">
        <v>22</v>
      </c>
      <c r="B16" s="908">
        <v>43</v>
      </c>
      <c r="C16" s="908">
        <v>56</v>
      </c>
      <c r="D16" s="908">
        <v>34</v>
      </c>
      <c r="E16" s="908">
        <v>41</v>
      </c>
      <c r="F16" s="908">
        <v>1633011</v>
      </c>
    </row>
    <row r="17" spans="1:6" s="348" customFormat="1" ht="15" customHeight="1" x14ac:dyDescent="0.25">
      <c r="A17" s="393" t="s">
        <v>126</v>
      </c>
      <c r="B17" s="909"/>
      <c r="C17" s="909"/>
      <c r="D17" s="909"/>
      <c r="E17" s="909"/>
      <c r="F17" s="909"/>
    </row>
    <row r="18" spans="1:6" s="348" customFormat="1" ht="15" customHeight="1" x14ac:dyDescent="0.25">
      <c r="A18" s="382" t="s">
        <v>23</v>
      </c>
      <c r="B18" s="908">
        <v>1440</v>
      </c>
      <c r="C18" s="908">
        <v>4139</v>
      </c>
      <c r="D18" s="908">
        <v>1215</v>
      </c>
      <c r="E18" s="908">
        <v>2876</v>
      </c>
      <c r="F18" s="908">
        <v>86659492</v>
      </c>
    </row>
    <row r="19" spans="1:6" s="348" customFormat="1" ht="15" customHeight="1" x14ac:dyDescent="0.25">
      <c r="A19" s="393" t="s">
        <v>127</v>
      </c>
      <c r="B19" s="909"/>
      <c r="C19" s="909"/>
      <c r="D19" s="909"/>
      <c r="E19" s="909"/>
      <c r="F19" s="909"/>
    </row>
    <row r="20" spans="1:6" s="348" customFormat="1" ht="15" customHeight="1" x14ac:dyDescent="0.25">
      <c r="A20" s="382" t="s">
        <v>24</v>
      </c>
      <c r="B20" s="908">
        <v>22</v>
      </c>
      <c r="C20" s="908">
        <v>102</v>
      </c>
      <c r="D20" s="908">
        <v>17</v>
      </c>
      <c r="E20" s="908">
        <v>53</v>
      </c>
      <c r="F20" s="908">
        <v>1089933</v>
      </c>
    </row>
    <row r="21" spans="1:6" s="348" customFormat="1" ht="15" customHeight="1" x14ac:dyDescent="0.25">
      <c r="A21" s="393" t="s">
        <v>359</v>
      </c>
      <c r="B21" s="909"/>
      <c r="C21" s="909"/>
      <c r="D21" s="909"/>
      <c r="E21" s="909"/>
      <c r="F21" s="909"/>
    </row>
    <row r="22" spans="1:6" s="348" customFormat="1" ht="15" customHeight="1" x14ac:dyDescent="0.25">
      <c r="A22" s="382" t="s">
        <v>25</v>
      </c>
      <c r="B22" s="908">
        <v>1360</v>
      </c>
      <c r="C22" s="908">
        <v>6160</v>
      </c>
      <c r="D22" s="908">
        <v>1052</v>
      </c>
      <c r="E22" s="908">
        <v>4903</v>
      </c>
      <c r="F22" s="908">
        <v>45335786</v>
      </c>
    </row>
    <row r="23" spans="1:6" s="348" customFormat="1" ht="15" customHeight="1" x14ac:dyDescent="0.25">
      <c r="A23" s="393" t="s">
        <v>129</v>
      </c>
      <c r="B23" s="909"/>
      <c r="C23" s="909"/>
      <c r="D23" s="909"/>
      <c r="E23" s="909"/>
      <c r="F23" s="909"/>
    </row>
    <row r="24" spans="1:6" s="348" customFormat="1" ht="15" customHeight="1" x14ac:dyDescent="0.25">
      <c r="A24" s="382" t="s">
        <v>360</v>
      </c>
      <c r="B24" s="908">
        <v>1743</v>
      </c>
      <c r="C24" s="908">
        <v>2539</v>
      </c>
      <c r="D24" s="908">
        <v>1526</v>
      </c>
      <c r="E24" s="908">
        <v>2201</v>
      </c>
      <c r="F24" s="908">
        <v>81322424</v>
      </c>
    </row>
    <row r="25" spans="1:6" s="348" customFormat="1" ht="15" customHeight="1" x14ac:dyDescent="0.25">
      <c r="A25" s="382" t="s">
        <v>361</v>
      </c>
      <c r="B25" s="908"/>
      <c r="C25" s="908"/>
      <c r="D25" s="908"/>
      <c r="E25" s="908"/>
      <c r="F25" s="908"/>
    </row>
    <row r="26" spans="1:6" s="348" customFormat="1" ht="15" customHeight="1" x14ac:dyDescent="0.25">
      <c r="A26" s="382" t="s">
        <v>362</v>
      </c>
      <c r="B26" s="908"/>
      <c r="C26" s="908"/>
      <c r="D26" s="908"/>
      <c r="E26" s="908"/>
      <c r="F26" s="908"/>
    </row>
    <row r="27" spans="1:6" s="348" customFormat="1" ht="15" customHeight="1" x14ac:dyDescent="0.25">
      <c r="A27" s="393" t="s">
        <v>363</v>
      </c>
      <c r="B27" s="909"/>
      <c r="C27" s="909"/>
      <c r="D27" s="909"/>
      <c r="E27" s="909"/>
      <c r="F27" s="909"/>
    </row>
    <row r="28" spans="1:6" s="348" customFormat="1" ht="15" customHeight="1" x14ac:dyDescent="0.25">
      <c r="A28" s="382" t="s">
        <v>26</v>
      </c>
      <c r="B28" s="908">
        <v>662</v>
      </c>
      <c r="C28" s="908">
        <v>1037</v>
      </c>
      <c r="D28" s="908">
        <v>573</v>
      </c>
      <c r="E28" s="908">
        <v>840</v>
      </c>
      <c r="F28" s="908">
        <v>15456580</v>
      </c>
    </row>
    <row r="29" spans="1:6" s="348" customFormat="1" ht="15" customHeight="1" x14ac:dyDescent="0.25">
      <c r="A29" s="393" t="s">
        <v>132</v>
      </c>
      <c r="B29" s="909"/>
      <c r="C29" s="909"/>
      <c r="D29" s="909"/>
      <c r="E29" s="909"/>
      <c r="F29" s="909"/>
    </row>
    <row r="30" spans="1:6" s="348" customFormat="1" ht="15" customHeight="1" x14ac:dyDescent="0.25">
      <c r="A30" s="382" t="s">
        <v>27</v>
      </c>
      <c r="B30" s="908">
        <v>615</v>
      </c>
      <c r="C30" s="908">
        <v>926</v>
      </c>
      <c r="D30" s="908">
        <v>537</v>
      </c>
      <c r="E30" s="908">
        <v>745</v>
      </c>
      <c r="F30" s="908">
        <v>20392703</v>
      </c>
    </row>
    <row r="31" spans="1:6" s="348" customFormat="1" ht="15" customHeight="1" x14ac:dyDescent="0.25">
      <c r="A31" s="393" t="s">
        <v>133</v>
      </c>
      <c r="B31" s="909"/>
      <c r="C31" s="909"/>
      <c r="D31" s="909"/>
      <c r="E31" s="909"/>
      <c r="F31" s="909"/>
    </row>
    <row r="32" spans="1:6" s="348" customFormat="1" ht="15" customHeight="1" x14ac:dyDescent="0.25">
      <c r="A32" s="372" t="s">
        <v>28</v>
      </c>
      <c r="B32" s="910">
        <v>104</v>
      </c>
      <c r="C32" s="910">
        <v>188</v>
      </c>
      <c r="D32" s="910">
        <v>98</v>
      </c>
      <c r="E32" s="910">
        <v>177</v>
      </c>
      <c r="F32" s="910">
        <v>3873823</v>
      </c>
    </row>
    <row r="33" spans="1:6" s="348" customFormat="1" ht="15" customHeight="1" x14ac:dyDescent="0.25">
      <c r="A33" s="393" t="s">
        <v>134</v>
      </c>
      <c r="B33" s="909"/>
      <c r="C33" s="909"/>
      <c r="D33" s="909"/>
      <c r="E33" s="909"/>
      <c r="F33" s="909"/>
    </row>
    <row r="34" spans="1:6" s="348" customFormat="1" ht="15" customHeight="1" x14ac:dyDescent="0.25">
      <c r="A34" s="382" t="s">
        <v>365</v>
      </c>
      <c r="B34" s="908">
        <v>1693</v>
      </c>
      <c r="C34" s="908">
        <v>2602</v>
      </c>
      <c r="D34" s="908">
        <v>1399</v>
      </c>
      <c r="E34" s="908">
        <v>2147</v>
      </c>
      <c r="F34" s="908">
        <v>43114518</v>
      </c>
    </row>
    <row r="35" spans="1:6" s="348" customFormat="1" ht="15" customHeight="1" x14ac:dyDescent="0.25">
      <c r="A35" s="393" t="s">
        <v>136</v>
      </c>
      <c r="B35" s="909"/>
      <c r="C35" s="909"/>
      <c r="D35" s="909"/>
      <c r="E35" s="909"/>
      <c r="F35" s="909"/>
    </row>
    <row r="36" spans="1:6" s="348" customFormat="1" ht="15" customHeight="1" x14ac:dyDescent="0.25">
      <c r="A36" s="382" t="s">
        <v>29</v>
      </c>
      <c r="B36" s="908">
        <v>44</v>
      </c>
      <c r="C36" s="908">
        <v>62</v>
      </c>
      <c r="D36" s="908">
        <v>40</v>
      </c>
      <c r="E36" s="908">
        <v>57</v>
      </c>
      <c r="F36" s="908">
        <v>941497</v>
      </c>
    </row>
    <row r="37" spans="1:6" s="348" customFormat="1" ht="15" customHeight="1" x14ac:dyDescent="0.25">
      <c r="A37" s="393" t="s">
        <v>137</v>
      </c>
      <c r="B37" s="909"/>
      <c r="C37" s="909"/>
      <c r="D37" s="909"/>
      <c r="E37" s="909"/>
      <c r="F37" s="909"/>
    </row>
    <row r="38" spans="1:6" s="348" customFormat="1" ht="15" customHeight="1" x14ac:dyDescent="0.25">
      <c r="A38" s="382" t="s">
        <v>138</v>
      </c>
      <c r="B38" s="908">
        <v>100</v>
      </c>
      <c r="C38" s="908">
        <v>138</v>
      </c>
      <c r="D38" s="908">
        <v>93</v>
      </c>
      <c r="E38" s="908">
        <v>127</v>
      </c>
      <c r="F38" s="908">
        <v>2348561</v>
      </c>
    </row>
    <row r="39" spans="1:6" s="348" customFormat="1" ht="15" customHeight="1" x14ac:dyDescent="0.25">
      <c r="A39" s="393" t="s">
        <v>139</v>
      </c>
      <c r="B39" s="909"/>
      <c r="C39" s="909"/>
      <c r="D39" s="909"/>
      <c r="E39" s="909"/>
      <c r="F39" s="909"/>
    </row>
    <row r="40" spans="1:6" s="348" customFormat="1" ht="15" customHeight="1" x14ac:dyDescent="0.25">
      <c r="A40" s="372" t="s">
        <v>140</v>
      </c>
      <c r="B40" s="910">
        <v>341</v>
      </c>
      <c r="C40" s="910">
        <v>658</v>
      </c>
      <c r="D40" s="910">
        <v>300</v>
      </c>
      <c r="E40" s="910">
        <v>559</v>
      </c>
      <c r="F40" s="910">
        <v>9780932</v>
      </c>
    </row>
    <row r="41" spans="1:6" s="348" customFormat="1" ht="15" customHeight="1" x14ac:dyDescent="0.25">
      <c r="A41" s="393" t="s">
        <v>366</v>
      </c>
      <c r="B41" s="909"/>
      <c r="C41" s="909"/>
      <c r="D41" s="909"/>
      <c r="E41" s="909"/>
      <c r="F41" s="909"/>
    </row>
    <row r="42" spans="1:6" s="348" customFormat="1" ht="15" customHeight="1" x14ac:dyDescent="0.25">
      <c r="A42" s="372" t="s">
        <v>30</v>
      </c>
      <c r="B42" s="910">
        <v>11</v>
      </c>
      <c r="C42" s="910">
        <v>12</v>
      </c>
      <c r="D42" s="910">
        <v>10</v>
      </c>
      <c r="E42" s="910">
        <v>11</v>
      </c>
      <c r="F42" s="910">
        <v>148833</v>
      </c>
    </row>
    <row r="43" spans="1:6" s="348" customFormat="1" ht="15" customHeight="1" x14ac:dyDescent="0.25">
      <c r="A43" s="347" t="s">
        <v>364</v>
      </c>
      <c r="B43" s="558"/>
      <c r="C43" s="558"/>
      <c r="D43" s="558"/>
      <c r="E43" s="558"/>
      <c r="F43" s="558"/>
    </row>
  </sheetData>
  <mergeCells count="5">
    <mergeCell ref="B5:C5"/>
    <mergeCell ref="D5:F5"/>
    <mergeCell ref="B6:C6"/>
    <mergeCell ref="D6:F6"/>
    <mergeCell ref="A4:D4"/>
  </mergeCells>
  <pageMargins left="0.39370078740157483" right="0.39370078740157483" top="0.59055118110236227" bottom="0.59055118110236227" header="0.39370078740157483" footer="0.3937007874015748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0"/>
  </sheetPr>
  <dimension ref="A1:L20"/>
  <sheetViews>
    <sheetView workbookViewId="0">
      <selection activeCell="K12" sqref="K12"/>
    </sheetView>
  </sheetViews>
  <sheetFormatPr defaultRowHeight="14.25" x14ac:dyDescent="0.2"/>
  <cols>
    <col min="1" max="1" width="38.625" customWidth="1"/>
    <col min="2" max="2" width="8.625" customWidth="1"/>
    <col min="3" max="3" width="10.125" customWidth="1"/>
    <col min="4" max="4" width="8.625" customWidth="1"/>
    <col min="5" max="5" width="10.125" customWidth="1"/>
    <col min="6" max="6" width="12.625" customWidth="1"/>
  </cols>
  <sheetData>
    <row r="1" spans="1:12" s="352" customFormat="1" ht="20.100000000000001" customHeight="1" x14ac:dyDescent="0.35">
      <c r="A1" s="312" t="s">
        <v>562</v>
      </c>
      <c r="B1" s="312"/>
      <c r="C1" s="312"/>
      <c r="D1" s="312"/>
      <c r="E1" s="312"/>
      <c r="F1" s="312"/>
    </row>
    <row r="2" spans="1:12" s="352" customFormat="1" ht="20.100000000000001" customHeight="1" x14ac:dyDescent="0.35">
      <c r="A2" s="312" t="s">
        <v>676</v>
      </c>
      <c r="B2" s="312"/>
      <c r="C2" s="312"/>
      <c r="D2" s="312"/>
      <c r="E2" s="231"/>
    </row>
    <row r="3" spans="1:12" s="353" customFormat="1" ht="18.75" customHeight="1" x14ac:dyDescent="0.35">
      <c r="A3" s="381" t="s">
        <v>563</v>
      </c>
      <c r="B3" s="381"/>
      <c r="C3" s="381"/>
      <c r="D3" s="381"/>
      <c r="E3" s="381"/>
      <c r="F3" s="381"/>
    </row>
    <row r="4" spans="1:12" s="352" customFormat="1" ht="18.75" customHeight="1" x14ac:dyDescent="0.35">
      <c r="A4" s="1186" t="s">
        <v>677</v>
      </c>
      <c r="B4" s="1186"/>
      <c r="C4" s="1186"/>
      <c r="D4" s="1186"/>
      <c r="E4" s="1186"/>
    </row>
    <row r="5" spans="1:12" s="361" customFormat="1" ht="15" customHeight="1" x14ac:dyDescent="0.25">
      <c r="A5" s="386"/>
      <c r="B5" s="1182" t="s">
        <v>347</v>
      </c>
      <c r="C5" s="1182"/>
      <c r="D5" s="1183" t="s">
        <v>348</v>
      </c>
      <c r="E5" s="1183"/>
      <c r="F5" s="1183"/>
    </row>
    <row r="6" spans="1:12" s="361" customFormat="1" ht="15" customHeight="1" x14ac:dyDescent="0.25">
      <c r="A6" s="351"/>
      <c r="B6" s="1184" t="s">
        <v>349</v>
      </c>
      <c r="C6" s="1184"/>
      <c r="D6" s="1185" t="s">
        <v>350</v>
      </c>
      <c r="E6" s="1185"/>
      <c r="F6" s="1185"/>
    </row>
    <row r="7" spans="1:12" s="361" customFormat="1" ht="15" customHeight="1" x14ac:dyDescent="0.25">
      <c r="A7" s="429" t="s">
        <v>16</v>
      </c>
      <c r="B7" s="374" t="s">
        <v>351</v>
      </c>
      <c r="C7" s="365" t="s">
        <v>352</v>
      </c>
      <c r="D7" s="374" t="s">
        <v>351</v>
      </c>
      <c r="E7" s="374" t="s">
        <v>353</v>
      </c>
      <c r="F7" s="360" t="s">
        <v>354</v>
      </c>
      <c r="I7" s="350"/>
      <c r="J7" s="340"/>
      <c r="K7" s="350"/>
      <c r="L7" s="350"/>
    </row>
    <row r="8" spans="1:12" s="361" customFormat="1" ht="15" customHeight="1" x14ac:dyDescent="0.25">
      <c r="A8" s="422" t="s">
        <v>367</v>
      </c>
      <c r="B8" s="395" t="s">
        <v>355</v>
      </c>
      <c r="C8" s="365" t="s">
        <v>356</v>
      </c>
      <c r="D8" s="395" t="s">
        <v>355</v>
      </c>
      <c r="E8" s="374" t="s">
        <v>356</v>
      </c>
      <c r="F8" s="360" t="s">
        <v>357</v>
      </c>
      <c r="I8" s="350"/>
      <c r="J8" s="350"/>
      <c r="K8" s="350"/>
      <c r="L8" s="350"/>
    </row>
    <row r="9" spans="1:12" s="361" customFormat="1" ht="15" customHeight="1" x14ac:dyDescent="0.25">
      <c r="A9" s="384"/>
      <c r="B9" s="373"/>
      <c r="C9" s="365" t="s">
        <v>119</v>
      </c>
      <c r="D9" s="373"/>
      <c r="E9" s="374" t="s">
        <v>119</v>
      </c>
      <c r="F9" s="364"/>
      <c r="I9" s="340"/>
      <c r="J9" s="359"/>
      <c r="K9" s="350"/>
      <c r="L9" s="350"/>
    </row>
    <row r="10" spans="1:12" s="361" customFormat="1" ht="15" customHeight="1" x14ac:dyDescent="0.25">
      <c r="A10" s="384"/>
      <c r="B10" s="684"/>
      <c r="C10" s="365" t="s">
        <v>358</v>
      </c>
      <c r="D10" s="685"/>
      <c r="E10" s="374" t="s">
        <v>358</v>
      </c>
      <c r="F10" s="686"/>
      <c r="I10" s="358"/>
      <c r="J10" s="350"/>
      <c r="K10" s="350"/>
      <c r="L10" s="350"/>
    </row>
    <row r="11" spans="1:12" s="361" customFormat="1" ht="15" customHeight="1" x14ac:dyDescent="0.25">
      <c r="A11" s="667" t="s">
        <v>82</v>
      </c>
      <c r="B11" s="689">
        <v>6882</v>
      </c>
      <c r="C11" s="689">
        <v>16272</v>
      </c>
      <c r="D11" s="689">
        <v>5998</v>
      </c>
      <c r="E11" s="689">
        <v>13716</v>
      </c>
      <c r="F11" s="689">
        <v>305132856</v>
      </c>
      <c r="I11" s="358"/>
      <c r="J11" s="350"/>
      <c r="K11" s="350"/>
      <c r="L11" s="350"/>
    </row>
    <row r="12" spans="1:12" s="348" customFormat="1" ht="15" customHeight="1" x14ac:dyDescent="0.25">
      <c r="A12" s="687" t="s">
        <v>73</v>
      </c>
      <c r="B12" s="688">
        <v>6537</v>
      </c>
      <c r="C12" s="688">
        <v>17847</v>
      </c>
      <c r="D12" s="688">
        <v>5651</v>
      </c>
      <c r="E12" s="688">
        <v>13332</v>
      </c>
      <c r="F12" s="688">
        <v>274146344</v>
      </c>
    </row>
    <row r="13" spans="1:12" s="348" customFormat="1" ht="15" customHeight="1" x14ac:dyDescent="0.25">
      <c r="A13" s="397" t="s">
        <v>74</v>
      </c>
      <c r="B13" s="428">
        <v>5236.0000000000036</v>
      </c>
      <c r="C13" s="428">
        <v>18611</v>
      </c>
      <c r="D13" s="428">
        <v>5007.0000000000009</v>
      </c>
      <c r="E13" s="428">
        <v>14601</v>
      </c>
      <c r="F13" s="428">
        <v>137676244.58000001</v>
      </c>
    </row>
    <row r="14" spans="1:12" s="348" customFormat="1" ht="15" customHeight="1" x14ac:dyDescent="0.25">
      <c r="A14" s="397" t="s">
        <v>75</v>
      </c>
      <c r="B14" s="428">
        <v>5949</v>
      </c>
      <c r="C14" s="428">
        <v>16334</v>
      </c>
      <c r="D14" s="428">
        <v>5026</v>
      </c>
      <c r="E14" s="428">
        <v>13891</v>
      </c>
      <c r="F14" s="428">
        <v>378225550.26999998</v>
      </c>
    </row>
    <row r="15" spans="1:12" s="348" customFormat="1" ht="15" customHeight="1" x14ac:dyDescent="0.25">
      <c r="A15" s="397" t="s">
        <v>76</v>
      </c>
      <c r="B15" s="428">
        <v>6637</v>
      </c>
      <c r="C15" s="428">
        <v>22760</v>
      </c>
      <c r="D15" s="428">
        <v>5610</v>
      </c>
      <c r="E15" s="428">
        <v>20253</v>
      </c>
      <c r="F15" s="428">
        <v>500697127.91000003</v>
      </c>
    </row>
    <row r="16" spans="1:12" s="348" customFormat="1" ht="15" customHeight="1" x14ac:dyDescent="0.25">
      <c r="A16" s="397" t="s">
        <v>77</v>
      </c>
      <c r="B16" s="428">
        <v>7593</v>
      </c>
      <c r="C16" s="428">
        <v>20701</v>
      </c>
      <c r="D16" s="428">
        <v>6721</v>
      </c>
      <c r="E16" s="428">
        <v>16727</v>
      </c>
      <c r="F16" s="428">
        <v>314212750.67000002</v>
      </c>
    </row>
    <row r="17" spans="1:6" ht="15" customHeight="1" x14ac:dyDescent="0.25">
      <c r="A17" s="408" t="s">
        <v>590</v>
      </c>
    </row>
    <row r="18" spans="1:6" ht="15" customHeight="1" x14ac:dyDescent="0.25">
      <c r="A18" s="408" t="s">
        <v>600</v>
      </c>
    </row>
    <row r="20" spans="1:6" ht="15.75" x14ac:dyDescent="0.25">
      <c r="B20" s="690"/>
      <c r="C20" s="691"/>
      <c r="D20" s="690"/>
      <c r="E20" s="691"/>
      <c r="F20" s="692"/>
    </row>
  </sheetData>
  <mergeCells count="5">
    <mergeCell ref="B5:C5"/>
    <mergeCell ref="D5:F5"/>
    <mergeCell ref="B6:C6"/>
    <mergeCell ref="D6:F6"/>
    <mergeCell ref="A4:E4"/>
  </mergeCells>
  <pageMargins left="0.39370078740157483" right="0.39370078740157483" top="0.59055118110236227" bottom="0.59055118110236227" header="0.39370078740157483" footer="0.3937007874015748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0"/>
  </sheetPr>
  <dimension ref="A1:W27"/>
  <sheetViews>
    <sheetView zoomScale="110" zoomScaleNormal="110" workbookViewId="0">
      <selection activeCell="V3" sqref="V3"/>
    </sheetView>
  </sheetViews>
  <sheetFormatPr defaultColWidth="9.25" defaultRowHeight="20.100000000000001" customHeight="1" x14ac:dyDescent="0.2"/>
  <cols>
    <col min="1" max="1" width="13.5" customWidth="1"/>
    <col min="2" max="3" width="7.625" customWidth="1"/>
    <col min="4" max="4" width="6.625" customWidth="1"/>
    <col min="5" max="6" width="5.625" customWidth="1"/>
    <col min="7" max="7" width="6.625" customWidth="1"/>
    <col min="8" max="10" width="5.625" customWidth="1"/>
    <col min="11" max="11" width="5.625" hidden="1" customWidth="1"/>
    <col min="12" max="12" width="6.625" customWidth="1"/>
    <col min="13" max="13" width="5.625" customWidth="1"/>
    <col min="14" max="14" width="6.5" customWidth="1"/>
    <col min="15" max="15" width="5.625" customWidth="1"/>
    <col min="16" max="16" width="6.625" customWidth="1"/>
    <col min="17" max="17" width="5.625" customWidth="1"/>
    <col min="18" max="18" width="7.5" customWidth="1"/>
    <col min="19" max="19" width="6.5" customWidth="1"/>
    <col min="20" max="20" width="9" customWidth="1"/>
  </cols>
  <sheetData>
    <row r="1" spans="1:23" ht="20.100000000000001" customHeight="1" x14ac:dyDescent="0.35">
      <c r="A1" s="29" t="s">
        <v>642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23" s="30" customFormat="1" ht="20.100000000000001" customHeight="1" x14ac:dyDescent="0.35">
      <c r="A2" s="856" t="s">
        <v>643</v>
      </c>
      <c r="B2" s="856"/>
      <c r="C2" s="856"/>
      <c r="D2" s="856"/>
      <c r="E2" s="856"/>
      <c r="F2" s="856"/>
      <c r="G2" s="856"/>
      <c r="H2" s="856"/>
      <c r="I2" s="856"/>
      <c r="J2" s="856"/>
      <c r="K2" s="856"/>
      <c r="L2" s="856"/>
      <c r="M2" s="856"/>
      <c r="N2" s="856"/>
      <c r="O2" s="856"/>
      <c r="P2" s="856"/>
      <c r="Q2" s="856"/>
      <c r="R2" s="856"/>
      <c r="S2" s="856"/>
    </row>
    <row r="3" spans="1:23" s="66" customFormat="1" ht="15" customHeight="1" x14ac:dyDescent="0.2">
      <c r="A3" s="721"/>
      <c r="B3" s="723"/>
      <c r="C3" s="720"/>
      <c r="D3" s="1091" t="s">
        <v>0</v>
      </c>
      <c r="E3" s="1091"/>
      <c r="F3" s="1091"/>
      <c r="G3" s="1091"/>
      <c r="H3" s="1091"/>
      <c r="I3" s="1091"/>
      <c r="J3" s="1086" t="s">
        <v>1</v>
      </c>
      <c r="K3" s="1099"/>
      <c r="L3" s="1099"/>
      <c r="M3" s="1099"/>
      <c r="N3" s="1091"/>
      <c r="O3" s="1085" t="s">
        <v>581</v>
      </c>
      <c r="P3" s="1085"/>
      <c r="Q3" s="1085"/>
      <c r="R3" s="1085"/>
      <c r="S3" s="1085"/>
      <c r="T3" s="1085"/>
    </row>
    <row r="4" spans="1:23" s="66" customFormat="1" ht="15" customHeight="1" x14ac:dyDescent="0.2">
      <c r="A4" s="722"/>
      <c r="B4" s="1095" t="s">
        <v>92</v>
      </c>
      <c r="C4" s="1095"/>
      <c r="D4" s="1096" t="s">
        <v>84</v>
      </c>
      <c r="E4" s="1096"/>
      <c r="F4" s="1096"/>
      <c r="G4" s="1096"/>
      <c r="H4" s="1096"/>
      <c r="I4" s="1096"/>
      <c r="J4" s="1100" t="s">
        <v>85</v>
      </c>
      <c r="K4" s="1101"/>
      <c r="L4" s="1101"/>
      <c r="M4" s="1101"/>
      <c r="N4" s="1102"/>
      <c r="O4" s="1095" t="s">
        <v>582</v>
      </c>
      <c r="P4" s="1097"/>
      <c r="Q4" s="1097"/>
      <c r="R4" s="1097"/>
      <c r="S4" s="1097"/>
      <c r="T4" s="1095"/>
      <c r="U4" s="728"/>
      <c r="V4" s="728"/>
      <c r="W4" s="728"/>
    </row>
    <row r="5" spans="1:23" s="66" customFormat="1" ht="15" customHeight="1" x14ac:dyDescent="0.2">
      <c r="A5" s="722"/>
      <c r="B5" s="1095" t="s">
        <v>93</v>
      </c>
      <c r="C5" s="1095"/>
      <c r="D5" s="1085" t="s">
        <v>2</v>
      </c>
      <c r="E5" s="1085"/>
      <c r="F5" s="1085"/>
      <c r="G5" s="1085" t="s">
        <v>3</v>
      </c>
      <c r="H5" s="1085"/>
      <c r="I5" s="1085"/>
      <c r="J5" s="1085" t="s">
        <v>4</v>
      </c>
      <c r="K5" s="1085"/>
      <c r="L5" s="1086"/>
      <c r="M5" s="1087" t="s">
        <v>90</v>
      </c>
      <c r="N5" s="1088"/>
      <c r="O5" s="67"/>
      <c r="P5" s="1091" t="s">
        <v>96</v>
      </c>
      <c r="Q5" s="1085"/>
      <c r="R5" s="1085"/>
      <c r="S5" s="1086"/>
      <c r="T5" s="67" t="s">
        <v>97</v>
      </c>
      <c r="U5" s="728"/>
      <c r="V5" s="728"/>
      <c r="W5" s="728"/>
    </row>
    <row r="6" spans="1:23" s="66" customFormat="1" ht="15" customHeight="1" x14ac:dyDescent="0.2">
      <c r="A6" s="722" t="s">
        <v>16</v>
      </c>
      <c r="B6" s="1084" t="s">
        <v>86</v>
      </c>
      <c r="C6" s="1084"/>
      <c r="D6" s="1084" t="s">
        <v>87</v>
      </c>
      <c r="E6" s="1084"/>
      <c r="F6" s="1084"/>
      <c r="G6" s="1103" t="s">
        <v>88</v>
      </c>
      <c r="H6" s="1103"/>
      <c r="I6" s="1103"/>
      <c r="J6" s="1104" t="s">
        <v>89</v>
      </c>
      <c r="K6" s="1104"/>
      <c r="L6" s="1104"/>
      <c r="M6" s="1089" t="s">
        <v>91</v>
      </c>
      <c r="N6" s="1090"/>
      <c r="O6" s="57" t="s">
        <v>5</v>
      </c>
      <c r="P6" s="61" t="s">
        <v>7</v>
      </c>
      <c r="Q6" s="62" t="s">
        <v>8</v>
      </c>
      <c r="R6" s="62" t="s">
        <v>9</v>
      </c>
      <c r="S6" s="73" t="s">
        <v>99</v>
      </c>
      <c r="T6" s="57" t="s">
        <v>100</v>
      </c>
      <c r="U6" s="728"/>
      <c r="V6" s="728"/>
      <c r="W6" s="728"/>
    </row>
    <row r="7" spans="1:23" s="66" customFormat="1" ht="15" customHeight="1" x14ac:dyDescent="0.25">
      <c r="A7" s="48" t="s">
        <v>367</v>
      </c>
      <c r="B7" s="51"/>
      <c r="C7" s="49"/>
      <c r="D7" s="51"/>
      <c r="E7" s="49"/>
      <c r="F7" s="50"/>
      <c r="G7" s="49"/>
      <c r="H7" s="49"/>
      <c r="I7" s="50"/>
      <c r="J7" s="51"/>
      <c r="K7" s="49"/>
      <c r="L7" s="49"/>
      <c r="M7" s="1089"/>
      <c r="N7" s="1090"/>
      <c r="O7" s="57" t="s">
        <v>102</v>
      </c>
      <c r="P7" s="63" t="s">
        <v>103</v>
      </c>
      <c r="Q7" s="722" t="s">
        <v>104</v>
      </c>
      <c r="R7" s="722" t="s">
        <v>105</v>
      </c>
      <c r="S7" s="727" t="s">
        <v>106</v>
      </c>
      <c r="T7" s="60" t="s">
        <v>107</v>
      </c>
      <c r="U7" s="728"/>
      <c r="V7" s="728"/>
      <c r="W7" s="728"/>
    </row>
    <row r="8" spans="1:23" s="66" customFormat="1" ht="15" customHeight="1" x14ac:dyDescent="0.2">
      <c r="A8" s="726"/>
      <c r="B8" s="34" t="s">
        <v>10</v>
      </c>
      <c r="C8" s="725" t="s">
        <v>11</v>
      </c>
      <c r="D8" s="729" t="s">
        <v>12</v>
      </c>
      <c r="E8" s="725" t="s">
        <v>13</v>
      </c>
      <c r="F8" s="729" t="s">
        <v>19</v>
      </c>
      <c r="G8" s="725" t="s">
        <v>12</v>
      </c>
      <c r="H8" s="725" t="s">
        <v>13</v>
      </c>
      <c r="I8" s="34" t="s">
        <v>19</v>
      </c>
      <c r="J8" s="729" t="s">
        <v>10</v>
      </c>
      <c r="K8" s="34" t="s">
        <v>14</v>
      </c>
      <c r="L8" s="724" t="s">
        <v>15</v>
      </c>
      <c r="M8" s="1014" t="s">
        <v>10</v>
      </c>
      <c r="N8" s="1017" t="s">
        <v>15</v>
      </c>
      <c r="O8" s="57"/>
      <c r="P8" s="63" t="s">
        <v>109</v>
      </c>
      <c r="Q8" s="722" t="s">
        <v>110</v>
      </c>
      <c r="R8" s="728"/>
      <c r="S8" s="727" t="s">
        <v>111</v>
      </c>
      <c r="T8" s="60" t="s">
        <v>112</v>
      </c>
      <c r="U8" s="728"/>
      <c r="V8" s="728"/>
      <c r="W8" s="728"/>
    </row>
    <row r="9" spans="1:23" s="66" customFormat="1" ht="15" customHeight="1" x14ac:dyDescent="0.2">
      <c r="A9" s="722"/>
      <c r="B9" s="727" t="s">
        <v>94</v>
      </c>
      <c r="C9" s="722" t="s">
        <v>95</v>
      </c>
      <c r="D9" s="722" t="s">
        <v>115</v>
      </c>
      <c r="E9" s="722" t="s">
        <v>116</v>
      </c>
      <c r="F9" s="722" t="s">
        <v>117</v>
      </c>
      <c r="G9" s="722" t="s">
        <v>115</v>
      </c>
      <c r="H9" s="722" t="s">
        <v>116</v>
      </c>
      <c r="I9" s="722" t="s">
        <v>117</v>
      </c>
      <c r="J9" s="725" t="s">
        <v>94</v>
      </c>
      <c r="K9" s="722" t="s">
        <v>118</v>
      </c>
      <c r="L9" s="722" t="s">
        <v>119</v>
      </c>
      <c r="M9" s="1012" t="s">
        <v>94</v>
      </c>
      <c r="N9" s="60" t="s">
        <v>119</v>
      </c>
      <c r="O9" s="60"/>
      <c r="P9" s="65"/>
      <c r="Q9" s="728"/>
      <c r="R9" s="722"/>
      <c r="S9" s="727" t="s">
        <v>113</v>
      </c>
      <c r="T9" s="60" t="s">
        <v>114</v>
      </c>
      <c r="U9" s="728"/>
      <c r="V9" s="728"/>
      <c r="W9" s="728"/>
    </row>
    <row r="10" spans="1:23" s="66" customFormat="1" ht="15" customHeight="1" x14ac:dyDescent="0.2">
      <c r="A10" s="722"/>
      <c r="B10" s="727"/>
      <c r="C10" s="722"/>
      <c r="D10" s="722"/>
      <c r="E10" s="722"/>
      <c r="F10" s="722"/>
      <c r="G10" s="722"/>
      <c r="H10" s="722"/>
      <c r="I10" s="722"/>
      <c r="J10" s="725"/>
      <c r="K10" s="722"/>
      <c r="L10" s="722"/>
      <c r="M10" s="1012"/>
      <c r="N10" s="57"/>
      <c r="O10" s="60"/>
      <c r="P10" s="65"/>
      <c r="Q10" s="728"/>
      <c r="R10" s="722"/>
      <c r="S10" s="727" t="s">
        <v>120</v>
      </c>
      <c r="T10" s="60" t="s">
        <v>121</v>
      </c>
      <c r="U10" s="728"/>
      <c r="V10" s="728"/>
      <c r="W10" s="728"/>
    </row>
    <row r="11" spans="1:23" s="66" customFormat="1" ht="15" customHeight="1" x14ac:dyDescent="0.2">
      <c r="A11" s="722"/>
      <c r="B11" s="722"/>
      <c r="C11" s="722"/>
      <c r="D11" s="722"/>
      <c r="E11" s="79"/>
      <c r="F11" s="722"/>
      <c r="G11" s="722"/>
      <c r="H11" s="722"/>
      <c r="I11" s="722"/>
      <c r="J11" s="725"/>
      <c r="K11" s="722"/>
      <c r="L11" s="722"/>
      <c r="M11" s="1013"/>
      <c r="N11" s="1018"/>
      <c r="O11" s="60"/>
      <c r="P11" s="65"/>
      <c r="Q11" s="722"/>
      <c r="R11" s="722"/>
      <c r="S11" s="916"/>
      <c r="T11" s="60" t="s">
        <v>122</v>
      </c>
      <c r="U11" s="72"/>
      <c r="V11" s="72"/>
      <c r="W11" s="72"/>
    </row>
    <row r="12" spans="1:23" ht="15" customHeight="1" x14ac:dyDescent="0.25">
      <c r="A12" s="664" t="s">
        <v>82</v>
      </c>
      <c r="B12" s="665">
        <v>14967</v>
      </c>
      <c r="C12" s="665">
        <v>18477</v>
      </c>
      <c r="D12" s="665">
        <v>810240</v>
      </c>
      <c r="E12" s="665">
        <v>440900</v>
      </c>
      <c r="F12" s="665">
        <v>369340</v>
      </c>
      <c r="G12" s="665">
        <v>132842</v>
      </c>
      <c r="H12" s="665">
        <v>73913</v>
      </c>
      <c r="I12" s="665">
        <v>58929</v>
      </c>
      <c r="J12" s="665">
        <v>14160</v>
      </c>
      <c r="K12" s="712">
        <v>94.608137903387458</v>
      </c>
      <c r="L12" s="665">
        <v>744769</v>
      </c>
      <c r="M12" s="665">
        <v>807</v>
      </c>
      <c r="N12" s="665">
        <f>D12-L12</f>
        <v>65471</v>
      </c>
      <c r="O12" s="665">
        <v>308</v>
      </c>
      <c r="P12" s="665">
        <v>500</v>
      </c>
      <c r="Q12" s="665">
        <v>285</v>
      </c>
      <c r="R12" s="665">
        <v>2318</v>
      </c>
      <c r="S12" s="873">
        <v>0</v>
      </c>
      <c r="T12" s="665">
        <v>213</v>
      </c>
    </row>
    <row r="13" spans="1:23" ht="15" customHeight="1" x14ac:dyDescent="0.25">
      <c r="A13" s="664" t="s">
        <v>73</v>
      </c>
      <c r="B13" s="665">
        <v>17672</v>
      </c>
      <c r="C13" s="665">
        <v>21908</v>
      </c>
      <c r="D13" s="665">
        <v>1552460</v>
      </c>
      <c r="E13" s="665">
        <v>785549</v>
      </c>
      <c r="F13" s="665">
        <v>766911</v>
      </c>
      <c r="G13" s="665">
        <v>297998</v>
      </c>
      <c r="H13" s="665">
        <v>139326</v>
      </c>
      <c r="I13" s="665">
        <v>158672</v>
      </c>
      <c r="J13" s="665">
        <v>16698</v>
      </c>
      <c r="K13" s="712">
        <v>94.4884563150747</v>
      </c>
      <c r="L13" s="665">
        <v>1438707</v>
      </c>
      <c r="M13" s="665">
        <v>974</v>
      </c>
      <c r="N13" s="665">
        <f t="shared" ref="N13:N17" si="0">D13-L13</f>
        <v>113753</v>
      </c>
      <c r="O13" s="665">
        <v>2249</v>
      </c>
      <c r="P13" s="665">
        <v>382</v>
      </c>
      <c r="Q13" s="665">
        <v>143</v>
      </c>
      <c r="R13" s="665">
        <v>917</v>
      </c>
      <c r="S13" s="85">
        <v>0</v>
      </c>
      <c r="T13" s="665">
        <v>220</v>
      </c>
    </row>
    <row r="14" spans="1:23" ht="15" customHeight="1" x14ac:dyDescent="0.25">
      <c r="A14" s="664" t="s">
        <v>74</v>
      </c>
      <c r="B14" s="665">
        <v>17606</v>
      </c>
      <c r="C14" s="665">
        <v>20228</v>
      </c>
      <c r="D14" s="665">
        <v>1632821</v>
      </c>
      <c r="E14" s="665">
        <v>793289</v>
      </c>
      <c r="F14" s="665">
        <v>839532</v>
      </c>
      <c r="G14" s="665">
        <v>365650</v>
      </c>
      <c r="H14" s="665">
        <v>166335</v>
      </c>
      <c r="I14" s="665">
        <v>199315</v>
      </c>
      <c r="J14" s="665">
        <v>16642</v>
      </c>
      <c r="K14" s="712">
        <v>94.5245938884471</v>
      </c>
      <c r="L14" s="665">
        <v>1450823</v>
      </c>
      <c r="M14" s="665">
        <v>963.99999999999989</v>
      </c>
      <c r="N14" s="665">
        <f t="shared" si="0"/>
        <v>181998</v>
      </c>
      <c r="O14" s="665">
        <v>986.00000000000011</v>
      </c>
      <c r="P14" s="665">
        <v>21.000000000000004</v>
      </c>
      <c r="Q14" s="665">
        <v>9</v>
      </c>
      <c r="R14" s="665">
        <v>38</v>
      </c>
      <c r="S14" s="85">
        <v>0</v>
      </c>
      <c r="T14" s="665">
        <v>48</v>
      </c>
    </row>
    <row r="15" spans="1:23" ht="15" customHeight="1" x14ac:dyDescent="0.25">
      <c r="A15" s="664" t="s">
        <v>75</v>
      </c>
      <c r="B15" s="665">
        <v>17039</v>
      </c>
      <c r="C15" s="665">
        <v>18946</v>
      </c>
      <c r="D15" s="665">
        <v>1526448</v>
      </c>
      <c r="E15" s="665">
        <v>743492</v>
      </c>
      <c r="F15" s="665">
        <v>782956</v>
      </c>
      <c r="G15" s="665">
        <v>223503</v>
      </c>
      <c r="H15" s="665">
        <v>102067</v>
      </c>
      <c r="I15" s="665">
        <v>121436</v>
      </c>
      <c r="J15" s="665">
        <v>15230</v>
      </c>
      <c r="K15" s="712">
        <v>89.38</v>
      </c>
      <c r="L15" s="665">
        <v>1316677</v>
      </c>
      <c r="M15" s="665">
        <v>1809</v>
      </c>
      <c r="N15" s="665">
        <f t="shared" si="0"/>
        <v>209771</v>
      </c>
      <c r="O15" s="665">
        <v>2097</v>
      </c>
      <c r="P15" s="665">
        <v>7</v>
      </c>
      <c r="Q15" s="665">
        <v>22</v>
      </c>
      <c r="R15" s="665">
        <v>34</v>
      </c>
      <c r="S15" s="85">
        <v>0</v>
      </c>
      <c r="T15" s="665">
        <v>75</v>
      </c>
    </row>
    <row r="16" spans="1:23" ht="15" customHeight="1" x14ac:dyDescent="0.25">
      <c r="A16" s="664" t="s">
        <v>76</v>
      </c>
      <c r="B16" s="665">
        <v>16867</v>
      </c>
      <c r="C16" s="665">
        <v>18882</v>
      </c>
      <c r="D16" s="665">
        <v>1576359</v>
      </c>
      <c r="E16" s="665">
        <v>792244</v>
      </c>
      <c r="F16" s="665">
        <v>784115</v>
      </c>
      <c r="G16" s="665">
        <v>141745</v>
      </c>
      <c r="H16" s="665">
        <v>68130</v>
      </c>
      <c r="I16" s="665">
        <v>73615</v>
      </c>
      <c r="J16" s="665">
        <v>15495</v>
      </c>
      <c r="K16" s="712">
        <v>91.87</v>
      </c>
      <c r="L16" s="665">
        <v>1440944</v>
      </c>
      <c r="M16" s="665">
        <v>1372</v>
      </c>
      <c r="N16" s="665">
        <f t="shared" si="0"/>
        <v>135415</v>
      </c>
      <c r="O16" s="665">
        <v>1952</v>
      </c>
      <c r="P16" s="665">
        <v>17</v>
      </c>
      <c r="Q16" s="665">
        <v>57</v>
      </c>
      <c r="R16" s="665">
        <v>122</v>
      </c>
      <c r="S16" s="665">
        <v>1</v>
      </c>
      <c r="T16" s="665">
        <v>64</v>
      </c>
    </row>
    <row r="17" spans="1:20" ht="15" customHeight="1" x14ac:dyDescent="0.25">
      <c r="A17" s="664" t="s">
        <v>77</v>
      </c>
      <c r="B17" s="665">
        <v>20226</v>
      </c>
      <c r="C17" s="665">
        <v>22148</v>
      </c>
      <c r="D17" s="665">
        <v>1546609</v>
      </c>
      <c r="E17" s="665">
        <v>773939</v>
      </c>
      <c r="F17" s="665">
        <v>772670</v>
      </c>
      <c r="G17" s="665">
        <v>82138</v>
      </c>
      <c r="H17" s="665">
        <v>38799</v>
      </c>
      <c r="I17" s="665">
        <v>43339</v>
      </c>
      <c r="J17" s="665">
        <v>17235</v>
      </c>
      <c r="K17" s="712">
        <v>85.21</v>
      </c>
      <c r="L17" s="665">
        <v>1298765</v>
      </c>
      <c r="M17" s="665">
        <v>2991</v>
      </c>
      <c r="N17" s="665">
        <f t="shared" si="0"/>
        <v>247844</v>
      </c>
      <c r="O17" s="665">
        <v>2841</v>
      </c>
      <c r="P17" s="665">
        <v>8</v>
      </c>
      <c r="Q17" s="665">
        <v>74</v>
      </c>
      <c r="R17" s="665">
        <v>73</v>
      </c>
      <c r="S17" s="85">
        <v>0</v>
      </c>
      <c r="T17" s="665">
        <v>37</v>
      </c>
    </row>
    <row r="18" spans="1:20" s="37" customFormat="1" ht="15" customHeight="1" x14ac:dyDescent="0.25">
      <c r="A18" s="77" t="s">
        <v>455</v>
      </c>
      <c r="B18" s="3" t="s">
        <v>456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s="37" customFormat="1" ht="15" customHeight="1" x14ac:dyDescent="0.25">
      <c r="A19" s="77" t="s">
        <v>457</v>
      </c>
      <c r="B19" s="3" t="s">
        <v>541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s="37" customFormat="1" ht="15" customHeight="1" x14ac:dyDescent="0.25">
      <c r="A20" s="77" t="s">
        <v>457</v>
      </c>
      <c r="B20" s="3" t="s">
        <v>542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s="37" customFormat="1" ht="15" customHeight="1" x14ac:dyDescent="0.25">
      <c r="A21" s="77" t="s">
        <v>457</v>
      </c>
      <c r="B21" s="3" t="s">
        <v>543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s="37" customFormat="1" ht="15" customHeight="1" x14ac:dyDescent="0.25">
      <c r="A22" s="77" t="s">
        <v>458</v>
      </c>
      <c r="B22" s="3" t="s">
        <v>459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s="37" customFormat="1" ht="15" customHeight="1" x14ac:dyDescent="0.25">
      <c r="A23" s="915" t="s">
        <v>533</v>
      </c>
      <c r="B23" s="3" t="s">
        <v>544</v>
      </c>
    </row>
    <row r="24" spans="1:20" s="37" customFormat="1" ht="15" customHeight="1" x14ac:dyDescent="0.25">
      <c r="A24" s="915" t="s">
        <v>533</v>
      </c>
      <c r="B24" s="3" t="s">
        <v>545</v>
      </c>
    </row>
    <row r="25" spans="1:20" s="37" customFormat="1" ht="15" customHeight="1" x14ac:dyDescent="0.25">
      <c r="A25" s="915" t="s">
        <v>533</v>
      </c>
      <c r="B25" s="3" t="s">
        <v>546</v>
      </c>
    </row>
    <row r="26" spans="1:20" s="37" customFormat="1" ht="15" customHeight="1" x14ac:dyDescent="0.25">
      <c r="A26" s="733" t="s">
        <v>460</v>
      </c>
      <c r="B26" s="3" t="s">
        <v>583</v>
      </c>
    </row>
    <row r="27" spans="1:20" s="37" customFormat="1" ht="15" customHeight="1" x14ac:dyDescent="0.25">
      <c r="A27" s="78" t="s">
        <v>461</v>
      </c>
      <c r="B27" s="3" t="s">
        <v>594</v>
      </c>
    </row>
  </sheetData>
  <sheetProtection selectLockedCells="1" selectUnlockedCells="1"/>
  <mergeCells count="19">
    <mergeCell ref="D3:I3"/>
    <mergeCell ref="O3:T3"/>
    <mergeCell ref="B4:C4"/>
    <mergeCell ref="D4:I4"/>
    <mergeCell ref="O4:T4"/>
    <mergeCell ref="J3:N3"/>
    <mergeCell ref="J4:N4"/>
    <mergeCell ref="M7:N7"/>
    <mergeCell ref="J5:L5"/>
    <mergeCell ref="P5:S5"/>
    <mergeCell ref="B6:C6"/>
    <mergeCell ref="D6:F6"/>
    <mergeCell ref="G6:I6"/>
    <mergeCell ref="J6:L6"/>
    <mergeCell ref="B5:C5"/>
    <mergeCell ref="D5:F5"/>
    <mergeCell ref="G5:I5"/>
    <mergeCell ref="M5:N5"/>
    <mergeCell ref="M6:N6"/>
  </mergeCells>
  <pageMargins left="0.39370078740157483" right="0.39370078740157483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0"/>
  </sheetPr>
  <dimension ref="A1:L60"/>
  <sheetViews>
    <sheetView workbookViewId="0">
      <selection activeCell="K16" sqref="K16"/>
    </sheetView>
  </sheetViews>
  <sheetFormatPr defaultRowHeight="14.25" x14ac:dyDescent="0.2"/>
  <cols>
    <col min="1" max="1" width="38.625" customWidth="1"/>
    <col min="2" max="2" width="8.625" customWidth="1"/>
    <col min="3" max="3" width="10.125" customWidth="1"/>
    <col min="4" max="4" width="8.625" customWidth="1"/>
    <col min="5" max="5" width="10.125" customWidth="1"/>
    <col min="6" max="6" width="12.625" customWidth="1"/>
  </cols>
  <sheetData>
    <row r="1" spans="1:12" ht="20.100000000000001" customHeight="1" x14ac:dyDescent="0.35">
      <c r="A1" s="29" t="s">
        <v>678</v>
      </c>
      <c r="B1" s="29"/>
      <c r="C1" s="29"/>
      <c r="D1" s="29"/>
      <c r="E1" s="29"/>
      <c r="F1" s="390"/>
    </row>
    <row r="2" spans="1:12" s="353" customFormat="1" ht="18.75" customHeight="1" x14ac:dyDescent="0.35">
      <c r="A2" s="344" t="s">
        <v>564</v>
      </c>
      <c r="B2" s="381"/>
      <c r="C2" s="381"/>
      <c r="D2" s="381"/>
      <c r="E2" s="381"/>
      <c r="F2" s="381"/>
    </row>
    <row r="3" spans="1:12" s="352" customFormat="1" ht="18.75" customHeight="1" x14ac:dyDescent="0.35">
      <c r="A3" s="344" t="s">
        <v>679</v>
      </c>
      <c r="B3" s="367"/>
      <c r="C3" s="367"/>
      <c r="D3" s="367"/>
      <c r="E3" s="231"/>
    </row>
    <row r="4" spans="1:12" s="361" customFormat="1" ht="15" customHeight="1" x14ac:dyDescent="0.25">
      <c r="A4" s="386"/>
      <c r="B4" s="1182" t="s">
        <v>347</v>
      </c>
      <c r="C4" s="1182"/>
      <c r="D4" s="1182" t="s">
        <v>348</v>
      </c>
      <c r="E4" s="1187"/>
      <c r="F4" s="1188"/>
    </row>
    <row r="5" spans="1:12" s="361" customFormat="1" ht="15" customHeight="1" x14ac:dyDescent="0.25">
      <c r="A5" s="351"/>
      <c r="B5" s="1184" t="s">
        <v>349</v>
      </c>
      <c r="C5" s="1184"/>
      <c r="D5" s="1184" t="s">
        <v>350</v>
      </c>
      <c r="E5" s="1189"/>
      <c r="F5" s="1190"/>
    </row>
    <row r="6" spans="1:12" s="361" customFormat="1" ht="15" customHeight="1" x14ac:dyDescent="0.25">
      <c r="A6" s="429" t="s">
        <v>32</v>
      </c>
      <c r="B6" s="374" t="s">
        <v>351</v>
      </c>
      <c r="C6" s="365" t="s">
        <v>352</v>
      </c>
      <c r="D6" s="374" t="s">
        <v>351</v>
      </c>
      <c r="E6" s="374" t="s">
        <v>353</v>
      </c>
      <c r="F6" s="360" t="s">
        <v>354</v>
      </c>
      <c r="I6" s="350"/>
      <c r="J6" s="340"/>
      <c r="K6" s="350"/>
      <c r="L6" s="350"/>
    </row>
    <row r="7" spans="1:12" s="361" customFormat="1" ht="15" customHeight="1" x14ac:dyDescent="0.25">
      <c r="A7" s="422" t="s">
        <v>343</v>
      </c>
      <c r="B7" s="395" t="s">
        <v>355</v>
      </c>
      <c r="C7" s="365" t="s">
        <v>356</v>
      </c>
      <c r="D7" s="395" t="s">
        <v>355</v>
      </c>
      <c r="E7" s="374" t="s">
        <v>356</v>
      </c>
      <c r="F7" s="360" t="s">
        <v>357</v>
      </c>
      <c r="I7" s="350"/>
      <c r="J7" s="350"/>
      <c r="K7" s="350"/>
      <c r="L7" s="350"/>
    </row>
    <row r="8" spans="1:12" s="361" customFormat="1" ht="15" customHeight="1" x14ac:dyDescent="0.25">
      <c r="A8" s="384"/>
      <c r="B8" s="373"/>
      <c r="C8" s="365" t="s">
        <v>119</v>
      </c>
      <c r="D8" s="373"/>
      <c r="E8" s="374" t="s">
        <v>119</v>
      </c>
      <c r="F8" s="364"/>
      <c r="I8" s="340"/>
      <c r="J8" s="359"/>
      <c r="K8" s="350"/>
      <c r="L8" s="350"/>
    </row>
    <row r="9" spans="1:12" s="361" customFormat="1" ht="15" customHeight="1" x14ac:dyDescent="0.25">
      <c r="A9" s="349"/>
      <c r="B9" s="339"/>
      <c r="C9" s="394" t="s">
        <v>358</v>
      </c>
      <c r="D9" s="383"/>
      <c r="E9" s="341" t="s">
        <v>358</v>
      </c>
      <c r="F9" s="363"/>
      <c r="I9" s="358"/>
      <c r="J9" s="350"/>
      <c r="K9" s="350"/>
      <c r="L9" s="350"/>
    </row>
    <row r="10" spans="1:12" ht="15" customHeight="1" x14ac:dyDescent="0.25">
      <c r="A10" s="22" t="s">
        <v>441</v>
      </c>
      <c r="B10" s="563">
        <v>8376</v>
      </c>
      <c r="C10" s="563">
        <v>19119</v>
      </c>
      <c r="D10" s="563">
        <v>7077</v>
      </c>
      <c r="E10" s="563">
        <v>15219</v>
      </c>
      <c r="F10" s="563">
        <v>325689825</v>
      </c>
    </row>
    <row r="11" spans="1:12" ht="15.75" hidden="1" x14ac:dyDescent="0.25">
      <c r="A11" s="436" t="s">
        <v>33</v>
      </c>
      <c r="B11" s="562">
        <v>1992</v>
      </c>
      <c r="C11" s="562">
        <v>3212</v>
      </c>
      <c r="D11" s="562">
        <v>1708</v>
      </c>
      <c r="E11" s="562">
        <v>2716</v>
      </c>
      <c r="F11" s="562">
        <v>110516928</v>
      </c>
    </row>
    <row r="12" spans="1:12" ht="15.75" hidden="1" x14ac:dyDescent="0.25">
      <c r="A12" s="436" t="s">
        <v>34</v>
      </c>
      <c r="B12" s="562">
        <v>1295</v>
      </c>
      <c r="C12" s="562">
        <v>2689</v>
      </c>
      <c r="D12" s="562">
        <v>1194</v>
      </c>
      <c r="E12" s="562">
        <v>2379</v>
      </c>
      <c r="F12" s="562">
        <v>62662508</v>
      </c>
    </row>
    <row r="13" spans="1:12" s="348" customFormat="1" ht="15.75" x14ac:dyDescent="0.25">
      <c r="A13" s="564" t="s">
        <v>344</v>
      </c>
      <c r="B13" s="561">
        <f>SUM(B11:B12)</f>
        <v>3287</v>
      </c>
      <c r="C13" s="561">
        <f t="shared" ref="C13:F13" si="0">SUM(C11:C12)</f>
        <v>5901</v>
      </c>
      <c r="D13" s="561">
        <f t="shared" si="0"/>
        <v>2902</v>
      </c>
      <c r="E13" s="561">
        <f t="shared" si="0"/>
        <v>5095</v>
      </c>
      <c r="F13" s="561">
        <f t="shared" si="0"/>
        <v>173179436</v>
      </c>
    </row>
    <row r="14" spans="1:12" s="348" customFormat="1" ht="15.75" x14ac:dyDescent="0.25">
      <c r="A14" s="1058" t="s">
        <v>574</v>
      </c>
      <c r="B14" s="560"/>
      <c r="C14" s="560"/>
      <c r="D14" s="560"/>
      <c r="E14" s="560"/>
      <c r="F14" s="560"/>
    </row>
    <row r="15" spans="1:12" s="348" customFormat="1" ht="15.75" x14ac:dyDescent="0.25">
      <c r="A15" s="1057" t="s">
        <v>573</v>
      </c>
      <c r="B15" s="561">
        <f>SUM(B17:B22)</f>
        <v>467</v>
      </c>
      <c r="C15" s="561">
        <f t="shared" ref="C15:F15" si="1">SUM(C17:C22)</f>
        <v>1462</v>
      </c>
      <c r="D15" s="561">
        <f t="shared" si="1"/>
        <v>410</v>
      </c>
      <c r="E15" s="561">
        <f t="shared" si="1"/>
        <v>755</v>
      </c>
      <c r="F15" s="561">
        <f t="shared" si="1"/>
        <v>11045972</v>
      </c>
    </row>
    <row r="16" spans="1:12" s="348" customFormat="1" ht="15.75" x14ac:dyDescent="0.25">
      <c r="A16" s="1059" t="s">
        <v>575</v>
      </c>
      <c r="B16" s="560"/>
      <c r="C16" s="560"/>
      <c r="D16" s="560"/>
      <c r="E16" s="560"/>
      <c r="F16" s="560"/>
    </row>
    <row r="17" spans="1:6" s="348" customFormat="1" ht="15.75" hidden="1" x14ac:dyDescent="0.25">
      <c r="A17" s="424" t="s">
        <v>36</v>
      </c>
      <c r="B17" s="565">
        <v>218</v>
      </c>
      <c r="C17" s="566">
        <v>336</v>
      </c>
      <c r="D17" s="566">
        <v>211</v>
      </c>
      <c r="E17" s="566">
        <v>315</v>
      </c>
      <c r="F17" s="566">
        <v>5221651</v>
      </c>
    </row>
    <row r="18" spans="1:6" s="348" customFormat="1" ht="15.75" hidden="1" x14ac:dyDescent="0.25">
      <c r="A18" s="421" t="s">
        <v>37</v>
      </c>
      <c r="B18" s="567">
        <v>15</v>
      </c>
      <c r="C18" s="568">
        <v>27</v>
      </c>
      <c r="D18" s="568">
        <v>12</v>
      </c>
      <c r="E18" s="568">
        <v>24</v>
      </c>
      <c r="F18" s="568">
        <v>270199</v>
      </c>
    </row>
    <row r="19" spans="1:6" s="348" customFormat="1" ht="15.75" hidden="1" x14ac:dyDescent="0.25">
      <c r="A19" s="421" t="s">
        <v>38</v>
      </c>
      <c r="B19" s="567">
        <v>29</v>
      </c>
      <c r="C19" s="568">
        <v>651</v>
      </c>
      <c r="D19" s="568">
        <v>21</v>
      </c>
      <c r="E19" s="568">
        <v>59</v>
      </c>
      <c r="F19" s="568">
        <v>1360339</v>
      </c>
    </row>
    <row r="20" spans="1:6" s="348" customFormat="1" ht="15.75" hidden="1" x14ac:dyDescent="0.25">
      <c r="A20" s="421" t="s">
        <v>39</v>
      </c>
      <c r="B20" s="567">
        <v>27</v>
      </c>
      <c r="C20" s="568">
        <v>66</v>
      </c>
      <c r="D20" s="568">
        <v>25</v>
      </c>
      <c r="E20" s="568">
        <v>63</v>
      </c>
      <c r="F20" s="568">
        <v>1292407</v>
      </c>
    </row>
    <row r="21" spans="1:6" s="348" customFormat="1" ht="15.75" hidden="1" x14ac:dyDescent="0.25">
      <c r="A21" s="421" t="s">
        <v>40</v>
      </c>
      <c r="B21" s="567">
        <v>22</v>
      </c>
      <c r="C21" s="568">
        <v>72</v>
      </c>
      <c r="D21" s="568">
        <v>19</v>
      </c>
      <c r="E21" s="568">
        <v>55</v>
      </c>
      <c r="F21" s="568">
        <v>800823</v>
      </c>
    </row>
    <row r="22" spans="1:6" s="348" customFormat="1" ht="15.75" hidden="1" x14ac:dyDescent="0.25">
      <c r="A22" s="421" t="s">
        <v>41</v>
      </c>
      <c r="B22" s="569">
        <v>156</v>
      </c>
      <c r="C22" s="570">
        <v>310</v>
      </c>
      <c r="D22" s="570">
        <v>122</v>
      </c>
      <c r="E22" s="570">
        <v>239</v>
      </c>
      <c r="F22" s="570">
        <v>2100553</v>
      </c>
    </row>
    <row r="23" spans="1:6" s="348" customFormat="1" ht="15.75" x14ac:dyDescent="0.25">
      <c r="A23" s="418" t="s">
        <v>42</v>
      </c>
      <c r="B23" s="559">
        <f>SUM(B25:B32)</f>
        <v>1436</v>
      </c>
      <c r="C23" s="559">
        <f t="shared" ref="C23:F23" si="2">SUM(C25:C32)</f>
        <v>3567</v>
      </c>
      <c r="D23" s="559">
        <f t="shared" si="2"/>
        <v>1002</v>
      </c>
      <c r="E23" s="559">
        <f t="shared" si="2"/>
        <v>2568</v>
      </c>
      <c r="F23" s="559">
        <f t="shared" si="2"/>
        <v>58616340</v>
      </c>
    </row>
    <row r="24" spans="1:6" s="348" customFormat="1" ht="15.75" x14ac:dyDescent="0.25">
      <c r="A24" s="1059" t="s">
        <v>576</v>
      </c>
      <c r="B24" s="560"/>
      <c r="C24" s="560"/>
      <c r="D24" s="560"/>
      <c r="E24" s="560"/>
      <c r="F24" s="560"/>
    </row>
    <row r="25" spans="1:6" s="348" customFormat="1" ht="15.75" hidden="1" x14ac:dyDescent="0.25">
      <c r="A25" s="424" t="s">
        <v>43</v>
      </c>
      <c r="B25" s="565">
        <v>747</v>
      </c>
      <c r="C25" s="566">
        <v>1863</v>
      </c>
      <c r="D25" s="566">
        <v>613</v>
      </c>
      <c r="E25" s="566">
        <v>1598</v>
      </c>
      <c r="F25" s="566">
        <v>35367840</v>
      </c>
    </row>
    <row r="26" spans="1:6" s="348" customFormat="1" ht="15.75" hidden="1" x14ac:dyDescent="0.25">
      <c r="A26" s="421" t="s">
        <v>44</v>
      </c>
      <c r="B26" s="567">
        <v>370</v>
      </c>
      <c r="C26" s="568">
        <v>1091</v>
      </c>
      <c r="D26" s="568">
        <v>188</v>
      </c>
      <c r="E26" s="568">
        <v>553</v>
      </c>
      <c r="F26" s="568">
        <v>11449318</v>
      </c>
    </row>
    <row r="27" spans="1:6" s="348" customFormat="1" ht="15.75" hidden="1" x14ac:dyDescent="0.25">
      <c r="A27" s="421" t="s">
        <v>45</v>
      </c>
      <c r="B27" s="567">
        <v>25</v>
      </c>
      <c r="C27" s="568">
        <v>53</v>
      </c>
      <c r="D27" s="568">
        <v>19</v>
      </c>
      <c r="E27" s="568">
        <v>35</v>
      </c>
      <c r="F27" s="568">
        <v>197198</v>
      </c>
    </row>
    <row r="28" spans="1:6" s="348" customFormat="1" ht="15.75" hidden="1" x14ac:dyDescent="0.25">
      <c r="A28" s="421" t="s">
        <v>46</v>
      </c>
      <c r="B28" s="567">
        <v>17</v>
      </c>
      <c r="C28" s="568">
        <v>24</v>
      </c>
      <c r="D28" s="568">
        <v>13</v>
      </c>
      <c r="E28" s="568">
        <v>18</v>
      </c>
      <c r="F28" s="568">
        <v>269649</v>
      </c>
    </row>
    <row r="29" spans="1:6" s="348" customFormat="1" ht="15.75" hidden="1" x14ac:dyDescent="0.25">
      <c r="A29" s="421" t="s">
        <v>47</v>
      </c>
      <c r="B29" s="567">
        <v>201</v>
      </c>
      <c r="C29" s="568">
        <v>207</v>
      </c>
      <c r="D29" s="568">
        <v>109</v>
      </c>
      <c r="E29" s="568">
        <v>109</v>
      </c>
      <c r="F29" s="568">
        <v>2407793</v>
      </c>
    </row>
    <row r="30" spans="1:6" s="348" customFormat="1" ht="15.75" hidden="1" x14ac:dyDescent="0.25">
      <c r="A30" s="421" t="s">
        <v>48</v>
      </c>
      <c r="B30" s="567">
        <v>44</v>
      </c>
      <c r="C30" s="568">
        <v>215</v>
      </c>
      <c r="D30" s="568">
        <v>37</v>
      </c>
      <c r="E30" s="568">
        <v>200</v>
      </c>
      <c r="F30" s="568">
        <v>8577096</v>
      </c>
    </row>
    <row r="31" spans="1:6" s="348" customFormat="1" ht="15.75" hidden="1" x14ac:dyDescent="0.25">
      <c r="A31" s="421" t="s">
        <v>49</v>
      </c>
      <c r="B31" s="567">
        <v>18</v>
      </c>
      <c r="C31" s="568">
        <v>28</v>
      </c>
      <c r="D31" s="568">
        <v>11</v>
      </c>
      <c r="E31" s="568">
        <v>17</v>
      </c>
      <c r="F31" s="568">
        <v>134506</v>
      </c>
    </row>
    <row r="32" spans="1:6" s="348" customFormat="1" ht="15.75" hidden="1" x14ac:dyDescent="0.25">
      <c r="A32" s="421" t="s">
        <v>50</v>
      </c>
      <c r="B32" s="569">
        <v>14</v>
      </c>
      <c r="C32" s="570">
        <v>86</v>
      </c>
      <c r="D32" s="570">
        <v>12</v>
      </c>
      <c r="E32" s="570">
        <v>38</v>
      </c>
      <c r="F32" s="570">
        <v>212940</v>
      </c>
    </row>
    <row r="33" spans="1:6" s="348" customFormat="1" ht="15.75" x14ac:dyDescent="0.25">
      <c r="A33" s="418" t="s">
        <v>51</v>
      </c>
      <c r="B33" s="559">
        <f>SUM(B35:B40)</f>
        <v>299</v>
      </c>
      <c r="C33" s="559">
        <f t="shared" ref="C33:F33" si="3">SUM(C35:C40)</f>
        <v>640</v>
      </c>
      <c r="D33" s="559">
        <f t="shared" si="3"/>
        <v>271</v>
      </c>
      <c r="E33" s="559">
        <f t="shared" si="3"/>
        <v>562</v>
      </c>
      <c r="F33" s="559">
        <f t="shared" si="3"/>
        <v>7439142</v>
      </c>
    </row>
    <row r="34" spans="1:6" s="348" customFormat="1" ht="15.75" x14ac:dyDescent="0.25">
      <c r="A34" s="1059" t="s">
        <v>577</v>
      </c>
      <c r="B34" s="560"/>
      <c r="C34" s="560"/>
      <c r="D34" s="560"/>
      <c r="E34" s="560"/>
      <c r="F34" s="560"/>
    </row>
    <row r="35" spans="1:6" s="348" customFormat="1" ht="15.75" hidden="1" x14ac:dyDescent="0.25">
      <c r="A35" s="424" t="s">
        <v>52</v>
      </c>
      <c r="B35" s="565">
        <v>68</v>
      </c>
      <c r="C35" s="566">
        <v>223</v>
      </c>
      <c r="D35" s="566">
        <v>63</v>
      </c>
      <c r="E35" s="566">
        <v>199</v>
      </c>
      <c r="F35" s="566">
        <v>2409681</v>
      </c>
    </row>
    <row r="36" spans="1:6" s="348" customFormat="1" ht="15.75" hidden="1" x14ac:dyDescent="0.25">
      <c r="A36" s="421" t="s">
        <v>53</v>
      </c>
      <c r="B36" s="567">
        <v>29</v>
      </c>
      <c r="C36" s="568">
        <v>60</v>
      </c>
      <c r="D36" s="568">
        <v>29</v>
      </c>
      <c r="E36" s="568">
        <v>60</v>
      </c>
      <c r="F36" s="568">
        <v>523716</v>
      </c>
    </row>
    <row r="37" spans="1:6" s="348" customFormat="1" ht="15.75" hidden="1" x14ac:dyDescent="0.25">
      <c r="A37" s="421" t="s">
        <v>54</v>
      </c>
      <c r="B37" s="567">
        <v>28</v>
      </c>
      <c r="C37" s="568">
        <v>53</v>
      </c>
      <c r="D37" s="568">
        <v>27</v>
      </c>
      <c r="E37" s="568">
        <v>52</v>
      </c>
      <c r="F37" s="568">
        <v>380716</v>
      </c>
    </row>
    <row r="38" spans="1:6" s="348" customFormat="1" ht="15.75" hidden="1" x14ac:dyDescent="0.25">
      <c r="A38" s="421" t="s">
        <v>55</v>
      </c>
      <c r="B38" s="567">
        <v>49</v>
      </c>
      <c r="C38" s="568">
        <v>86</v>
      </c>
      <c r="D38" s="568">
        <v>48</v>
      </c>
      <c r="E38" s="568">
        <v>85</v>
      </c>
      <c r="F38" s="568">
        <v>1544976</v>
      </c>
    </row>
    <row r="39" spans="1:6" s="348" customFormat="1" ht="15.75" hidden="1" x14ac:dyDescent="0.25">
      <c r="A39" s="421" t="s">
        <v>56</v>
      </c>
      <c r="B39" s="567">
        <v>53</v>
      </c>
      <c r="C39" s="568">
        <v>79</v>
      </c>
      <c r="D39" s="568">
        <v>44</v>
      </c>
      <c r="E39" s="568">
        <v>65</v>
      </c>
      <c r="F39" s="568">
        <v>946736</v>
      </c>
    </row>
    <row r="40" spans="1:6" s="348" customFormat="1" ht="15.75" hidden="1" x14ac:dyDescent="0.25">
      <c r="A40" s="421" t="s">
        <v>57</v>
      </c>
      <c r="B40" s="569">
        <v>72</v>
      </c>
      <c r="C40" s="570">
        <v>139</v>
      </c>
      <c r="D40" s="570">
        <v>60</v>
      </c>
      <c r="E40" s="570">
        <v>101</v>
      </c>
      <c r="F40" s="570">
        <v>1633317</v>
      </c>
    </row>
    <row r="41" spans="1:6" s="348" customFormat="1" ht="15.75" x14ac:dyDescent="0.25">
      <c r="A41" s="418" t="s">
        <v>58</v>
      </c>
      <c r="B41" s="559">
        <v>923</v>
      </c>
      <c r="C41" s="559">
        <v>2842</v>
      </c>
      <c r="D41" s="559">
        <v>833</v>
      </c>
      <c r="E41" s="559">
        <v>2436</v>
      </c>
      <c r="F41" s="559">
        <v>33916533</v>
      </c>
    </row>
    <row r="42" spans="1:6" s="348" customFormat="1" ht="15.75" x14ac:dyDescent="0.25">
      <c r="A42" s="1059" t="s">
        <v>578</v>
      </c>
      <c r="B42" s="560"/>
      <c r="C42" s="560"/>
      <c r="D42" s="560"/>
      <c r="E42" s="560"/>
      <c r="F42" s="560"/>
    </row>
    <row r="43" spans="1:6" s="348" customFormat="1" ht="15.75" x14ac:dyDescent="0.25">
      <c r="A43" s="418" t="s">
        <v>59</v>
      </c>
      <c r="B43" s="561">
        <v>1146</v>
      </c>
      <c r="C43" s="561">
        <v>3208</v>
      </c>
      <c r="D43" s="561">
        <v>985</v>
      </c>
      <c r="E43" s="561">
        <v>2625</v>
      </c>
      <c r="F43" s="561">
        <v>19113339</v>
      </c>
    </row>
    <row r="44" spans="1:6" s="348" customFormat="1" ht="15.75" x14ac:dyDescent="0.25">
      <c r="A44" s="1059" t="s">
        <v>579</v>
      </c>
      <c r="B44" s="560"/>
      <c r="C44" s="560"/>
      <c r="D44" s="560"/>
      <c r="E44" s="560"/>
      <c r="F44" s="560"/>
    </row>
    <row r="45" spans="1:6" s="348" customFormat="1" ht="15.75" x14ac:dyDescent="0.25">
      <c r="A45" s="418" t="s">
        <v>60</v>
      </c>
      <c r="B45" s="561">
        <v>818</v>
      </c>
      <c r="C45" s="561">
        <v>1499</v>
      </c>
      <c r="D45" s="561">
        <v>674</v>
      </c>
      <c r="E45" s="561">
        <v>1178</v>
      </c>
      <c r="F45" s="561">
        <v>22379063</v>
      </c>
    </row>
    <row r="46" spans="1:6" s="348" customFormat="1" ht="15.75" x14ac:dyDescent="0.25">
      <c r="A46" s="1060" t="s">
        <v>580</v>
      </c>
      <c r="B46" s="559"/>
      <c r="C46" s="559"/>
      <c r="D46" s="559"/>
      <c r="E46" s="559"/>
      <c r="F46" s="559"/>
    </row>
    <row r="47" spans="1:6" s="348" customFormat="1" ht="15.75" x14ac:dyDescent="0.25">
      <c r="A47" s="693" t="s">
        <v>475</v>
      </c>
      <c r="B47" s="694"/>
      <c r="C47" s="694"/>
      <c r="D47" s="694"/>
      <c r="E47" s="694"/>
      <c r="F47" s="694"/>
    </row>
    <row r="48" spans="1:6" s="348" customFormat="1" ht="15.75" x14ac:dyDescent="0.25">
      <c r="A48" s="693" t="s">
        <v>82</v>
      </c>
      <c r="B48" s="694">
        <v>6882</v>
      </c>
      <c r="C48" s="694">
        <v>16272.438538205979</v>
      </c>
      <c r="D48" s="694">
        <v>5997.9999999999991</v>
      </c>
      <c r="E48" s="694">
        <v>13716</v>
      </c>
      <c r="F48" s="694">
        <v>305132856.49000001</v>
      </c>
    </row>
    <row r="49" spans="1:6" s="348" customFormat="1" ht="15.75" x14ac:dyDescent="0.25">
      <c r="A49" s="693" t="s">
        <v>73</v>
      </c>
      <c r="B49" s="694">
        <v>6537</v>
      </c>
      <c r="C49" s="694">
        <v>17847</v>
      </c>
      <c r="D49" s="694">
        <v>5651</v>
      </c>
      <c r="E49" s="694">
        <v>13332</v>
      </c>
      <c r="F49" s="694">
        <v>274146344</v>
      </c>
    </row>
    <row r="50" spans="1:6" s="348" customFormat="1" ht="15.75" x14ac:dyDescent="0.25">
      <c r="A50" s="693" t="s">
        <v>78</v>
      </c>
      <c r="B50" s="694">
        <v>5236</v>
      </c>
      <c r="C50" s="694">
        <v>18611</v>
      </c>
      <c r="D50" s="694">
        <v>5007</v>
      </c>
      <c r="E50" s="694">
        <v>14601</v>
      </c>
      <c r="F50" s="694">
        <v>137676244.57999998</v>
      </c>
    </row>
    <row r="51" spans="1:6" s="348" customFormat="1" ht="15.75" x14ac:dyDescent="0.25">
      <c r="A51" s="693" t="s">
        <v>79</v>
      </c>
      <c r="B51" s="694">
        <v>5949</v>
      </c>
      <c r="C51" s="694">
        <v>16334</v>
      </c>
      <c r="D51" s="694">
        <v>5026</v>
      </c>
      <c r="E51" s="694">
        <v>13891</v>
      </c>
      <c r="F51" s="694">
        <v>378225550.26999998</v>
      </c>
    </row>
    <row r="52" spans="1:6" s="348" customFormat="1" ht="15.75" x14ac:dyDescent="0.25">
      <c r="A52" s="693" t="s">
        <v>80</v>
      </c>
      <c r="B52" s="694">
        <v>6637</v>
      </c>
      <c r="C52" s="694">
        <v>22760</v>
      </c>
      <c r="D52" s="694">
        <v>5610</v>
      </c>
      <c r="E52" s="694">
        <v>20253</v>
      </c>
      <c r="F52" s="694">
        <v>500697127.91000003</v>
      </c>
    </row>
    <row r="53" spans="1:6" s="348" customFormat="1" ht="15.75" x14ac:dyDescent="0.25">
      <c r="A53" s="693" t="s">
        <v>81</v>
      </c>
      <c r="B53" s="694">
        <v>7593</v>
      </c>
      <c r="C53" s="694">
        <v>20701</v>
      </c>
      <c r="D53" s="694">
        <v>6721</v>
      </c>
      <c r="E53" s="694">
        <v>16727</v>
      </c>
      <c r="F53" s="694">
        <v>314212750.67000002</v>
      </c>
    </row>
    <row r="54" spans="1:6" ht="15.75" x14ac:dyDescent="0.25">
      <c r="A54" s="408" t="s">
        <v>590</v>
      </c>
    </row>
    <row r="55" spans="1:6" ht="15.75" x14ac:dyDescent="0.25">
      <c r="A55" s="408" t="s">
        <v>600</v>
      </c>
    </row>
    <row r="60" spans="1:6" x14ac:dyDescent="0.2">
      <c r="A60" s="327"/>
    </row>
  </sheetData>
  <mergeCells count="4">
    <mergeCell ref="B4:C4"/>
    <mergeCell ref="D4:F4"/>
    <mergeCell ref="B5:C5"/>
    <mergeCell ref="D5:F5"/>
  </mergeCells>
  <pageMargins left="0.39370078740157483" right="0.39370078740157483" top="0.59055118110236227" bottom="0.59055118110236227" header="0.39370078740157483" footer="0.39370078740157483"/>
  <pageSetup paperSize="9" orientation="portrait" r:id="rId1"/>
  <ignoredErrors>
    <ignoredError sqref="B13:F13 B33:F33" formulaRange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0"/>
  </sheetPr>
  <dimension ref="A1:L112"/>
  <sheetViews>
    <sheetView workbookViewId="0">
      <selection activeCell="A2" sqref="A2"/>
    </sheetView>
  </sheetViews>
  <sheetFormatPr defaultColWidth="9.25" defaultRowHeight="14.25" x14ac:dyDescent="0.2"/>
  <cols>
    <col min="1" max="1" width="17.125" customWidth="1"/>
    <col min="2" max="4" width="11.125" customWidth="1"/>
    <col min="5" max="5" width="12.625" customWidth="1"/>
    <col min="6" max="11" width="11.125" customWidth="1"/>
    <col min="12" max="12" width="10.75" bestFit="1" customWidth="1"/>
  </cols>
  <sheetData>
    <row r="1" spans="1:12" s="392" customFormat="1" ht="21" x14ac:dyDescent="0.35">
      <c r="A1" s="29" t="s">
        <v>680</v>
      </c>
      <c r="B1" s="29"/>
      <c r="C1" s="29"/>
      <c r="D1" s="29"/>
      <c r="E1" s="29"/>
      <c r="F1" s="29"/>
      <c r="G1" s="29"/>
      <c r="H1" s="380"/>
      <c r="I1" s="380"/>
      <c r="J1" s="380"/>
      <c r="K1" s="380"/>
    </row>
    <row r="2" spans="1:12" s="336" customFormat="1" ht="20.100000000000001" customHeight="1" x14ac:dyDescent="0.35">
      <c r="A2" s="961" t="s">
        <v>681</v>
      </c>
      <c r="B2" s="961"/>
      <c r="C2" s="961"/>
      <c r="D2" s="961"/>
      <c r="E2" s="961"/>
      <c r="F2" s="961"/>
      <c r="G2" s="961"/>
    </row>
    <row r="3" spans="1:12" s="25" customFormat="1" ht="15.6" customHeight="1" x14ac:dyDescent="0.25">
      <c r="A3" s="591"/>
      <c r="B3" s="1191" t="s">
        <v>420</v>
      </c>
      <c r="C3" s="1191"/>
      <c r="D3" s="1191"/>
      <c r="E3" s="1191"/>
      <c r="F3" s="1191"/>
      <c r="G3" s="1191"/>
      <c r="H3" s="1191"/>
      <c r="I3" s="1191"/>
      <c r="J3" s="1191"/>
      <c r="K3" s="1191"/>
    </row>
    <row r="4" spans="1:12" s="25" customFormat="1" ht="15.6" customHeight="1" x14ac:dyDescent="0.25">
      <c r="A4" s="595"/>
      <c r="B4" s="1192" t="s">
        <v>421</v>
      </c>
      <c r="C4" s="1192"/>
      <c r="D4" s="1193"/>
      <c r="E4" s="596" t="s">
        <v>15</v>
      </c>
      <c r="F4" s="1194" t="s">
        <v>414</v>
      </c>
      <c r="G4" s="1194"/>
      <c r="H4" s="1194"/>
      <c r="I4" s="1194"/>
      <c r="J4" s="1194"/>
      <c r="K4" s="1194"/>
    </row>
    <row r="5" spans="1:12" s="25" customFormat="1" ht="15.6" customHeight="1" x14ac:dyDescent="0.25">
      <c r="A5" s="595"/>
      <c r="B5" s="1195" t="s">
        <v>422</v>
      </c>
      <c r="C5" s="1198"/>
      <c r="D5" s="1196"/>
      <c r="E5" s="597" t="s">
        <v>119</v>
      </c>
      <c r="F5" s="1195" t="s">
        <v>423</v>
      </c>
      <c r="G5" s="1198"/>
      <c r="H5" s="1198"/>
      <c r="I5" s="1198"/>
      <c r="J5" s="1198"/>
      <c r="K5" s="1197"/>
    </row>
    <row r="6" spans="1:12" s="25" customFormat="1" ht="15.6" customHeight="1" x14ac:dyDescent="0.25">
      <c r="A6" s="595" t="s">
        <v>32</v>
      </c>
      <c r="B6" s="594" t="s">
        <v>415</v>
      </c>
      <c r="C6" s="599" t="s">
        <v>428</v>
      </c>
      <c r="D6" s="599" t="s">
        <v>429</v>
      </c>
      <c r="E6" s="599" t="s">
        <v>431</v>
      </c>
      <c r="F6" s="1192" t="s">
        <v>436</v>
      </c>
      <c r="G6" s="1193"/>
      <c r="H6" s="1192" t="s">
        <v>416</v>
      </c>
      <c r="I6" s="1193"/>
      <c r="J6" s="1194" t="s">
        <v>417</v>
      </c>
      <c r="K6" s="1194"/>
    </row>
    <row r="7" spans="1:12" s="25" customFormat="1" ht="15.6" customHeight="1" x14ac:dyDescent="0.25">
      <c r="A7" s="595" t="s">
        <v>343</v>
      </c>
      <c r="B7" s="595" t="s">
        <v>424</v>
      </c>
      <c r="C7" s="601" t="s">
        <v>422</v>
      </c>
      <c r="D7" s="601" t="s">
        <v>413</v>
      </c>
      <c r="E7" s="601" t="s">
        <v>432</v>
      </c>
      <c r="F7" s="1195" t="s">
        <v>437</v>
      </c>
      <c r="G7" s="1196"/>
      <c r="H7" s="1195" t="s">
        <v>432</v>
      </c>
      <c r="I7" s="1196"/>
      <c r="J7" s="1195" t="s">
        <v>433</v>
      </c>
      <c r="K7" s="1197"/>
    </row>
    <row r="8" spans="1:12" s="25" customFormat="1" ht="15.6" customHeight="1" x14ac:dyDescent="0.25">
      <c r="A8" s="592"/>
      <c r="B8" s="595" t="s">
        <v>425</v>
      </c>
      <c r="C8" s="601" t="s">
        <v>426</v>
      </c>
      <c r="D8" s="601" t="s">
        <v>422</v>
      </c>
      <c r="E8" s="601" t="s">
        <v>430</v>
      </c>
      <c r="F8" s="596" t="s">
        <v>418</v>
      </c>
      <c r="G8" s="596" t="s">
        <v>419</v>
      </c>
      <c r="H8" s="596" t="s">
        <v>418</v>
      </c>
      <c r="I8" s="596" t="s">
        <v>419</v>
      </c>
      <c r="J8" s="596" t="s">
        <v>418</v>
      </c>
      <c r="K8" s="598" t="s">
        <v>419</v>
      </c>
    </row>
    <row r="9" spans="1:12" s="25" customFormat="1" ht="15.6" customHeight="1" x14ac:dyDescent="0.25">
      <c r="A9" s="592"/>
      <c r="B9" s="595"/>
      <c r="C9" s="601" t="s">
        <v>427</v>
      </c>
      <c r="D9" s="601" t="s">
        <v>430</v>
      </c>
      <c r="E9" s="601"/>
      <c r="F9" s="602" t="s">
        <v>438</v>
      </c>
      <c r="G9" s="602" t="s">
        <v>434</v>
      </c>
      <c r="H9" s="602" t="s">
        <v>438</v>
      </c>
      <c r="I9" s="602" t="s">
        <v>434</v>
      </c>
      <c r="J9" s="602" t="s">
        <v>438</v>
      </c>
      <c r="K9" s="602" t="s">
        <v>434</v>
      </c>
    </row>
    <row r="10" spans="1:12" s="25" customFormat="1" ht="15.6" customHeight="1" x14ac:dyDescent="0.25">
      <c r="A10" s="593"/>
      <c r="B10" s="593"/>
      <c r="C10" s="600"/>
      <c r="D10" s="600"/>
      <c r="E10" s="600"/>
      <c r="F10" s="597" t="s">
        <v>435</v>
      </c>
      <c r="G10" s="597" t="s">
        <v>435</v>
      </c>
      <c r="H10" s="597" t="s">
        <v>435</v>
      </c>
      <c r="I10" s="597" t="s">
        <v>435</v>
      </c>
      <c r="J10" s="597" t="s">
        <v>435</v>
      </c>
      <c r="K10" s="597" t="s">
        <v>435</v>
      </c>
    </row>
    <row r="11" spans="1:12" s="25" customFormat="1" ht="15.75" customHeight="1" x14ac:dyDescent="0.25">
      <c r="A11" s="22" t="s">
        <v>441</v>
      </c>
      <c r="B11" s="603">
        <v>317</v>
      </c>
      <c r="C11" s="604">
        <v>2</v>
      </c>
      <c r="D11" s="604">
        <v>14</v>
      </c>
      <c r="E11" s="604">
        <v>15</v>
      </c>
      <c r="F11" s="605">
        <v>1</v>
      </c>
      <c r="G11" s="605">
        <v>21</v>
      </c>
      <c r="H11" s="605">
        <v>48</v>
      </c>
      <c r="I11" s="605">
        <v>1472</v>
      </c>
      <c r="J11" s="605">
        <v>180097</v>
      </c>
      <c r="K11" s="605">
        <v>454681</v>
      </c>
      <c r="L11" s="797"/>
    </row>
    <row r="12" spans="1:12" s="822" customFormat="1" ht="15.75" hidden="1" customHeight="1" x14ac:dyDescent="0.25">
      <c r="A12" s="798" t="s">
        <v>33</v>
      </c>
      <c r="B12" s="799">
        <v>140</v>
      </c>
      <c r="C12" s="800">
        <v>1</v>
      </c>
      <c r="D12" s="800">
        <v>14</v>
      </c>
      <c r="E12" s="800">
        <v>13</v>
      </c>
      <c r="F12" s="801">
        <v>1</v>
      </c>
      <c r="G12" s="801">
        <v>6</v>
      </c>
      <c r="H12" s="801">
        <v>48</v>
      </c>
      <c r="I12" s="801">
        <v>406</v>
      </c>
      <c r="J12" s="801">
        <v>180097</v>
      </c>
      <c r="K12" s="802">
        <v>147518</v>
      </c>
    </row>
    <row r="13" spans="1:12" s="822" customFormat="1" ht="15.75" hidden="1" customHeight="1" x14ac:dyDescent="0.25">
      <c r="A13" s="803" t="s">
        <v>34</v>
      </c>
      <c r="B13" s="804">
        <f>SUM(B14:B18)</f>
        <v>59</v>
      </c>
      <c r="C13" s="804">
        <f t="shared" ref="C13:K13" si="0">SUM(C14:C18)</f>
        <v>1</v>
      </c>
      <c r="D13" s="804">
        <f t="shared" si="0"/>
        <v>0</v>
      </c>
      <c r="E13" s="804">
        <f t="shared" si="0"/>
        <v>1</v>
      </c>
      <c r="F13" s="804">
        <f t="shared" si="0"/>
        <v>0</v>
      </c>
      <c r="G13" s="804">
        <f t="shared" si="0"/>
        <v>11</v>
      </c>
      <c r="H13" s="804">
        <f t="shared" si="0"/>
        <v>0</v>
      </c>
      <c r="I13" s="804">
        <f t="shared" si="0"/>
        <v>529</v>
      </c>
      <c r="J13" s="804">
        <f t="shared" si="0"/>
        <v>0</v>
      </c>
      <c r="K13" s="804">
        <f t="shared" si="0"/>
        <v>165075</v>
      </c>
    </row>
    <row r="14" spans="1:12" s="822" customFormat="1" ht="15.75" hidden="1" customHeight="1" x14ac:dyDescent="0.25">
      <c r="A14" s="805" t="s">
        <v>476</v>
      </c>
      <c r="B14" s="806">
        <v>0</v>
      </c>
      <c r="C14" s="807">
        <v>0</v>
      </c>
      <c r="D14" s="807">
        <v>0</v>
      </c>
      <c r="E14" s="807">
        <v>0</v>
      </c>
      <c r="F14" s="808">
        <v>0</v>
      </c>
      <c r="G14" s="808">
        <v>0</v>
      </c>
      <c r="H14" s="808">
        <v>0</v>
      </c>
      <c r="I14" s="808">
        <v>11</v>
      </c>
      <c r="J14" s="808">
        <v>0</v>
      </c>
      <c r="K14" s="809">
        <v>1461</v>
      </c>
    </row>
    <row r="15" spans="1:12" s="822" customFormat="1" ht="15.75" hidden="1" customHeight="1" x14ac:dyDescent="0.25">
      <c r="A15" s="805" t="s">
        <v>477</v>
      </c>
      <c r="B15" s="806">
        <v>3</v>
      </c>
      <c r="C15" s="807">
        <v>0</v>
      </c>
      <c r="D15" s="807">
        <v>0</v>
      </c>
      <c r="E15" s="807">
        <v>0</v>
      </c>
      <c r="F15" s="808">
        <v>0</v>
      </c>
      <c r="G15" s="808">
        <v>1</v>
      </c>
      <c r="H15" s="808">
        <v>0</v>
      </c>
      <c r="I15" s="808">
        <v>6</v>
      </c>
      <c r="J15" s="808">
        <v>0</v>
      </c>
      <c r="K15" s="809">
        <v>2700</v>
      </c>
    </row>
    <row r="16" spans="1:12" s="822" customFormat="1" ht="15.75" hidden="1" customHeight="1" x14ac:dyDescent="0.25">
      <c r="A16" s="805" t="s">
        <v>478</v>
      </c>
      <c r="B16" s="806">
        <v>14</v>
      </c>
      <c r="C16" s="807">
        <v>0</v>
      </c>
      <c r="D16" s="807">
        <v>0</v>
      </c>
      <c r="E16" s="807">
        <v>1</v>
      </c>
      <c r="F16" s="808">
        <v>0</v>
      </c>
      <c r="G16" s="808">
        <v>1</v>
      </c>
      <c r="H16" s="808">
        <v>0</v>
      </c>
      <c r="I16" s="808">
        <v>88</v>
      </c>
      <c r="J16" s="808">
        <v>0</v>
      </c>
      <c r="K16" s="809">
        <v>27974</v>
      </c>
    </row>
    <row r="17" spans="1:11" s="822" customFormat="1" ht="15.75" hidden="1" customHeight="1" x14ac:dyDescent="0.25">
      <c r="A17" s="805" t="s">
        <v>479</v>
      </c>
      <c r="B17" s="806">
        <v>30</v>
      </c>
      <c r="C17" s="807">
        <v>1</v>
      </c>
      <c r="D17" s="807">
        <v>0</v>
      </c>
      <c r="E17" s="807">
        <v>0</v>
      </c>
      <c r="F17" s="808">
        <v>0</v>
      </c>
      <c r="G17" s="808">
        <v>9</v>
      </c>
      <c r="H17" s="808">
        <v>0</v>
      </c>
      <c r="I17" s="808">
        <v>391</v>
      </c>
      <c r="J17" s="808">
        <v>0</v>
      </c>
      <c r="K17" s="809">
        <v>125517</v>
      </c>
    </row>
    <row r="18" spans="1:11" s="822" customFormat="1" ht="15.75" hidden="1" customHeight="1" x14ac:dyDescent="0.25">
      <c r="A18" s="805" t="s">
        <v>480</v>
      </c>
      <c r="B18" s="806">
        <v>12</v>
      </c>
      <c r="C18" s="807">
        <v>0</v>
      </c>
      <c r="D18" s="807">
        <v>0</v>
      </c>
      <c r="E18" s="807">
        <v>0</v>
      </c>
      <c r="F18" s="808">
        <v>0</v>
      </c>
      <c r="G18" s="808">
        <v>0</v>
      </c>
      <c r="H18" s="808">
        <v>0</v>
      </c>
      <c r="I18" s="808">
        <v>33</v>
      </c>
      <c r="J18" s="808">
        <v>0</v>
      </c>
      <c r="K18" s="809">
        <v>7423</v>
      </c>
    </row>
    <row r="19" spans="1:11" s="822" customFormat="1" ht="15.75" customHeight="1" x14ac:dyDescent="0.25">
      <c r="A19" s="823" t="s">
        <v>344</v>
      </c>
      <c r="B19" s="824">
        <f>B12+B13</f>
        <v>199</v>
      </c>
      <c r="C19" s="824">
        <f t="shared" ref="C19:J19" si="1">C12+C13</f>
        <v>2</v>
      </c>
      <c r="D19" s="824">
        <f t="shared" si="1"/>
        <v>14</v>
      </c>
      <c r="E19" s="824">
        <f t="shared" si="1"/>
        <v>14</v>
      </c>
      <c r="F19" s="824">
        <f t="shared" si="1"/>
        <v>1</v>
      </c>
      <c r="G19" s="824">
        <f t="shared" si="1"/>
        <v>17</v>
      </c>
      <c r="H19" s="824">
        <f t="shared" si="1"/>
        <v>48</v>
      </c>
      <c r="I19" s="824">
        <f t="shared" si="1"/>
        <v>935</v>
      </c>
      <c r="J19" s="824">
        <f t="shared" si="1"/>
        <v>180097</v>
      </c>
      <c r="K19" s="824">
        <f>K12+K13</f>
        <v>312593</v>
      </c>
    </row>
    <row r="20" spans="1:11" s="828" customFormat="1" ht="15.75" x14ac:dyDescent="0.25">
      <c r="A20" s="1058" t="s">
        <v>574</v>
      </c>
      <c r="B20" s="825"/>
      <c r="C20" s="826"/>
      <c r="D20" s="826"/>
      <c r="E20" s="826"/>
      <c r="F20" s="826"/>
      <c r="G20" s="826"/>
      <c r="H20" s="826"/>
      <c r="I20" s="826"/>
      <c r="J20" s="826"/>
      <c r="K20" s="827"/>
    </row>
    <row r="21" spans="1:11" s="822" customFormat="1" ht="15.75" customHeight="1" x14ac:dyDescent="0.25">
      <c r="A21" s="1057" t="s">
        <v>573</v>
      </c>
      <c r="B21" s="824">
        <f>SUM(B23:B28)</f>
        <v>11</v>
      </c>
      <c r="C21" s="824">
        <f t="shared" ref="C21:K21" si="2">SUM(C23:C28)</f>
        <v>0</v>
      </c>
      <c r="D21" s="824">
        <f t="shared" si="2"/>
        <v>0</v>
      </c>
      <c r="E21" s="824">
        <f t="shared" si="2"/>
        <v>1</v>
      </c>
      <c r="F21" s="824">
        <f t="shared" si="2"/>
        <v>0</v>
      </c>
      <c r="G21" s="824">
        <f t="shared" si="2"/>
        <v>1</v>
      </c>
      <c r="H21" s="824">
        <f t="shared" si="2"/>
        <v>0</v>
      </c>
      <c r="I21" s="824">
        <f t="shared" si="2"/>
        <v>100</v>
      </c>
      <c r="J21" s="824">
        <f t="shared" si="2"/>
        <v>0</v>
      </c>
      <c r="K21" s="824">
        <f t="shared" si="2"/>
        <v>32104</v>
      </c>
    </row>
    <row r="22" spans="1:11" s="831" customFormat="1" ht="15.75" customHeight="1" x14ac:dyDescent="0.25">
      <c r="A22" s="1059" t="s">
        <v>575</v>
      </c>
      <c r="B22" s="830"/>
      <c r="C22" s="830"/>
      <c r="D22" s="830"/>
      <c r="E22" s="830"/>
      <c r="F22" s="830"/>
      <c r="G22" s="830"/>
      <c r="H22" s="830"/>
      <c r="I22" s="830"/>
      <c r="J22" s="830"/>
      <c r="K22" s="830"/>
    </row>
    <row r="23" spans="1:11" s="831" customFormat="1" ht="15.75" hidden="1" customHeight="1" x14ac:dyDescent="0.25">
      <c r="A23" s="837" t="s">
        <v>36</v>
      </c>
      <c r="B23" s="810">
        <v>3</v>
      </c>
      <c r="C23" s="810">
        <v>0</v>
      </c>
      <c r="D23" s="810">
        <v>0</v>
      </c>
      <c r="E23" s="810">
        <v>1</v>
      </c>
      <c r="F23" s="810">
        <v>0</v>
      </c>
      <c r="G23" s="810">
        <v>1</v>
      </c>
      <c r="H23" s="810">
        <v>0</v>
      </c>
      <c r="I23" s="810">
        <v>66</v>
      </c>
      <c r="J23" s="811">
        <v>0</v>
      </c>
      <c r="K23" s="811">
        <v>22314</v>
      </c>
    </row>
    <row r="24" spans="1:11" s="831" customFormat="1" ht="15.75" hidden="1" customHeight="1" x14ac:dyDescent="0.25">
      <c r="A24" s="805" t="s">
        <v>37</v>
      </c>
      <c r="B24" s="812">
        <v>3</v>
      </c>
      <c r="C24" s="812">
        <v>0</v>
      </c>
      <c r="D24" s="812">
        <v>0</v>
      </c>
      <c r="E24" s="812">
        <v>0</v>
      </c>
      <c r="F24" s="812">
        <v>0</v>
      </c>
      <c r="G24" s="812">
        <v>0</v>
      </c>
      <c r="H24" s="812">
        <v>0</v>
      </c>
      <c r="I24" s="812">
        <v>2</v>
      </c>
      <c r="J24" s="813">
        <v>0</v>
      </c>
      <c r="K24" s="813">
        <v>1021</v>
      </c>
    </row>
    <row r="25" spans="1:11" s="831" customFormat="1" ht="15.75" hidden="1" customHeight="1" x14ac:dyDescent="0.25">
      <c r="A25" s="805" t="s">
        <v>38</v>
      </c>
      <c r="B25" s="812">
        <v>1</v>
      </c>
      <c r="C25" s="812">
        <v>0</v>
      </c>
      <c r="D25" s="812">
        <v>0</v>
      </c>
      <c r="E25" s="812">
        <v>0</v>
      </c>
      <c r="F25" s="812">
        <v>0</v>
      </c>
      <c r="G25" s="812">
        <v>0</v>
      </c>
      <c r="H25" s="812">
        <v>0</v>
      </c>
      <c r="I25" s="812">
        <v>0</v>
      </c>
      <c r="J25" s="813">
        <v>0</v>
      </c>
      <c r="K25" s="813">
        <v>0</v>
      </c>
    </row>
    <row r="26" spans="1:11" s="831" customFormat="1" ht="15.75" hidden="1" customHeight="1" x14ac:dyDescent="0.25">
      <c r="A26" s="805" t="s">
        <v>39</v>
      </c>
      <c r="B26" s="812">
        <v>0</v>
      </c>
      <c r="C26" s="812">
        <v>0</v>
      </c>
      <c r="D26" s="812">
        <v>0</v>
      </c>
      <c r="E26" s="812">
        <v>0</v>
      </c>
      <c r="F26" s="812">
        <v>0</v>
      </c>
      <c r="G26" s="812">
        <v>0</v>
      </c>
      <c r="H26" s="812">
        <v>0</v>
      </c>
      <c r="I26" s="812">
        <v>2</v>
      </c>
      <c r="J26" s="813">
        <v>0</v>
      </c>
      <c r="K26" s="813">
        <v>273</v>
      </c>
    </row>
    <row r="27" spans="1:11" s="831" customFormat="1" ht="15.75" hidden="1" customHeight="1" x14ac:dyDescent="0.25">
      <c r="A27" s="805" t="s">
        <v>40</v>
      </c>
      <c r="B27" s="812">
        <v>0</v>
      </c>
      <c r="C27" s="812">
        <v>0</v>
      </c>
      <c r="D27" s="812">
        <v>0</v>
      </c>
      <c r="E27" s="812">
        <v>0</v>
      </c>
      <c r="F27" s="812">
        <v>0</v>
      </c>
      <c r="G27" s="812">
        <v>0</v>
      </c>
      <c r="H27" s="812">
        <v>0</v>
      </c>
      <c r="I27" s="812">
        <v>0</v>
      </c>
      <c r="J27" s="813">
        <v>0</v>
      </c>
      <c r="K27" s="813">
        <v>0</v>
      </c>
    </row>
    <row r="28" spans="1:11" s="831" customFormat="1" ht="15.75" hidden="1" customHeight="1" x14ac:dyDescent="0.25">
      <c r="A28" s="803" t="s">
        <v>41</v>
      </c>
      <c r="B28" s="814">
        <v>4</v>
      </c>
      <c r="C28" s="814">
        <v>0</v>
      </c>
      <c r="D28" s="812">
        <v>0</v>
      </c>
      <c r="E28" s="812">
        <v>0</v>
      </c>
      <c r="F28" s="812">
        <v>0</v>
      </c>
      <c r="G28" s="812">
        <v>0</v>
      </c>
      <c r="H28" s="812">
        <v>0</v>
      </c>
      <c r="I28" s="814">
        <v>30</v>
      </c>
      <c r="J28" s="813">
        <v>0</v>
      </c>
      <c r="K28" s="815">
        <v>8496</v>
      </c>
    </row>
    <row r="29" spans="1:11" s="831" customFormat="1" ht="15.75" customHeight="1" x14ac:dyDescent="0.25">
      <c r="A29" s="829" t="s">
        <v>42</v>
      </c>
      <c r="B29" s="832">
        <f t="shared" ref="B29:K29" si="3">SUM(B31:B38)</f>
        <v>14</v>
      </c>
      <c r="C29" s="832">
        <f t="shared" si="3"/>
        <v>0</v>
      </c>
      <c r="D29" s="832">
        <f t="shared" si="3"/>
        <v>0</v>
      </c>
      <c r="E29" s="832">
        <f t="shared" si="3"/>
        <v>0</v>
      </c>
      <c r="F29" s="832">
        <f t="shared" si="3"/>
        <v>0</v>
      </c>
      <c r="G29" s="832">
        <f t="shared" si="3"/>
        <v>1</v>
      </c>
      <c r="H29" s="832">
        <f t="shared" si="3"/>
        <v>0</v>
      </c>
      <c r="I29" s="832">
        <f t="shared" si="3"/>
        <v>386</v>
      </c>
      <c r="J29" s="832">
        <f t="shared" si="3"/>
        <v>0</v>
      </c>
      <c r="K29" s="832">
        <f t="shared" si="3"/>
        <v>134464</v>
      </c>
    </row>
    <row r="30" spans="1:11" s="831" customFormat="1" ht="15.75" customHeight="1" x14ac:dyDescent="0.25">
      <c r="A30" s="1059" t="s">
        <v>576</v>
      </c>
      <c r="B30" s="833"/>
      <c r="C30" s="833"/>
      <c r="D30" s="833"/>
      <c r="E30" s="833"/>
      <c r="F30" s="833"/>
      <c r="G30" s="833"/>
      <c r="H30" s="833"/>
      <c r="I30" s="833"/>
      <c r="J30" s="834"/>
      <c r="K30" s="834"/>
    </row>
    <row r="31" spans="1:11" s="831" customFormat="1" ht="15.75" hidden="1" customHeight="1" x14ac:dyDescent="0.25">
      <c r="A31" s="805" t="s">
        <v>47</v>
      </c>
      <c r="B31" s="812">
        <v>2</v>
      </c>
      <c r="C31" s="812">
        <v>0</v>
      </c>
      <c r="D31" s="812">
        <v>0</v>
      </c>
      <c r="E31" s="812">
        <v>0</v>
      </c>
      <c r="F31" s="812">
        <v>0</v>
      </c>
      <c r="G31" s="812">
        <v>0</v>
      </c>
      <c r="H31" s="812">
        <v>0</v>
      </c>
      <c r="I31" s="812">
        <v>34</v>
      </c>
      <c r="J31" s="813">
        <v>0</v>
      </c>
      <c r="K31" s="813">
        <v>20823</v>
      </c>
    </row>
    <row r="32" spans="1:11" s="831" customFormat="1" ht="15.75" hidden="1" customHeight="1" x14ac:dyDescent="0.25">
      <c r="A32" s="805" t="s">
        <v>43</v>
      </c>
      <c r="B32" s="812">
        <v>8</v>
      </c>
      <c r="C32" s="812">
        <v>0</v>
      </c>
      <c r="D32" s="812">
        <v>0</v>
      </c>
      <c r="E32" s="812">
        <v>0</v>
      </c>
      <c r="F32" s="812">
        <v>0</v>
      </c>
      <c r="G32" s="812">
        <v>1</v>
      </c>
      <c r="H32" s="812">
        <v>0</v>
      </c>
      <c r="I32" s="812">
        <v>199</v>
      </c>
      <c r="J32" s="813">
        <v>0</v>
      </c>
      <c r="K32" s="813">
        <v>64056</v>
      </c>
    </row>
    <row r="33" spans="1:11" s="831" customFormat="1" ht="15.75" hidden="1" customHeight="1" x14ac:dyDescent="0.25">
      <c r="A33" s="805" t="s">
        <v>44</v>
      </c>
      <c r="B33" s="812">
        <v>2</v>
      </c>
      <c r="C33" s="812">
        <v>0</v>
      </c>
      <c r="D33" s="812">
        <v>0</v>
      </c>
      <c r="E33" s="812">
        <v>0</v>
      </c>
      <c r="F33" s="812">
        <v>0</v>
      </c>
      <c r="G33" s="812">
        <v>0</v>
      </c>
      <c r="H33" s="812">
        <v>0</v>
      </c>
      <c r="I33" s="812">
        <v>138</v>
      </c>
      <c r="J33" s="813">
        <v>0</v>
      </c>
      <c r="K33" s="813">
        <v>44877</v>
      </c>
    </row>
    <row r="34" spans="1:11" s="831" customFormat="1" ht="15.75" hidden="1" customHeight="1" x14ac:dyDescent="0.25">
      <c r="A34" s="805" t="s">
        <v>45</v>
      </c>
      <c r="B34" s="812">
        <v>2</v>
      </c>
      <c r="C34" s="812">
        <v>0</v>
      </c>
      <c r="D34" s="812">
        <v>0</v>
      </c>
      <c r="E34" s="812">
        <v>0</v>
      </c>
      <c r="F34" s="812">
        <v>0</v>
      </c>
      <c r="G34" s="812">
        <v>0</v>
      </c>
      <c r="H34" s="812">
        <v>0</v>
      </c>
      <c r="I34" s="812">
        <v>0</v>
      </c>
      <c r="J34" s="813">
        <v>0</v>
      </c>
      <c r="K34" s="813">
        <v>0</v>
      </c>
    </row>
    <row r="35" spans="1:11" s="831" customFormat="1" ht="15.75" hidden="1" customHeight="1" x14ac:dyDescent="0.25">
      <c r="A35" s="805" t="s">
        <v>46</v>
      </c>
      <c r="B35" s="812">
        <v>0</v>
      </c>
      <c r="C35" s="812">
        <v>0</v>
      </c>
      <c r="D35" s="812">
        <v>0</v>
      </c>
      <c r="E35" s="812">
        <v>0</v>
      </c>
      <c r="F35" s="812">
        <v>0</v>
      </c>
      <c r="G35" s="812">
        <v>0</v>
      </c>
      <c r="H35" s="812">
        <v>0</v>
      </c>
      <c r="I35" s="812">
        <v>0</v>
      </c>
      <c r="J35" s="813">
        <v>0</v>
      </c>
      <c r="K35" s="813">
        <v>0</v>
      </c>
    </row>
    <row r="36" spans="1:11" s="831" customFormat="1" ht="15.75" hidden="1" customHeight="1" x14ac:dyDescent="0.25">
      <c r="A36" s="805" t="s">
        <v>48</v>
      </c>
      <c r="B36" s="812">
        <v>0</v>
      </c>
      <c r="C36" s="812">
        <v>0</v>
      </c>
      <c r="D36" s="812">
        <v>0</v>
      </c>
      <c r="E36" s="812">
        <v>0</v>
      </c>
      <c r="F36" s="812">
        <v>0</v>
      </c>
      <c r="G36" s="812">
        <v>0</v>
      </c>
      <c r="H36" s="812">
        <v>0</v>
      </c>
      <c r="I36" s="812">
        <v>14</v>
      </c>
      <c r="J36" s="813">
        <v>0</v>
      </c>
      <c r="K36" s="813">
        <v>4516</v>
      </c>
    </row>
    <row r="37" spans="1:11" s="831" customFormat="1" ht="15.75" hidden="1" customHeight="1" x14ac:dyDescent="0.25">
      <c r="A37" s="805" t="s">
        <v>49</v>
      </c>
      <c r="B37" s="812">
        <v>0</v>
      </c>
      <c r="C37" s="812">
        <v>0</v>
      </c>
      <c r="D37" s="812">
        <v>0</v>
      </c>
      <c r="E37" s="812">
        <v>0</v>
      </c>
      <c r="F37" s="812">
        <v>0</v>
      </c>
      <c r="G37" s="812">
        <v>0</v>
      </c>
      <c r="H37" s="812">
        <v>0</v>
      </c>
      <c r="I37" s="812">
        <v>0</v>
      </c>
      <c r="J37" s="813">
        <v>0</v>
      </c>
      <c r="K37" s="813">
        <v>0</v>
      </c>
    </row>
    <row r="38" spans="1:11" s="831" customFormat="1" ht="15.75" hidden="1" customHeight="1" x14ac:dyDescent="0.25">
      <c r="A38" s="803" t="s">
        <v>50</v>
      </c>
      <c r="B38" s="814">
        <v>0</v>
      </c>
      <c r="C38" s="814">
        <v>0</v>
      </c>
      <c r="D38" s="812">
        <v>0</v>
      </c>
      <c r="E38" s="812">
        <v>0</v>
      </c>
      <c r="F38" s="812">
        <v>0</v>
      </c>
      <c r="G38" s="812">
        <v>0</v>
      </c>
      <c r="H38" s="812">
        <v>0</v>
      </c>
      <c r="I38" s="814">
        <v>1</v>
      </c>
      <c r="J38" s="813">
        <v>0</v>
      </c>
      <c r="K38" s="815">
        <v>192</v>
      </c>
    </row>
    <row r="39" spans="1:11" s="831" customFormat="1" ht="15.75" customHeight="1" x14ac:dyDescent="0.25">
      <c r="A39" s="829" t="s">
        <v>51</v>
      </c>
      <c r="B39" s="832">
        <f t="shared" ref="B39:K39" si="4">SUM(B41:B46)</f>
        <v>9</v>
      </c>
      <c r="C39" s="832">
        <f t="shared" si="4"/>
        <v>0</v>
      </c>
      <c r="D39" s="832">
        <f t="shared" si="4"/>
        <v>0</v>
      </c>
      <c r="E39" s="832">
        <f t="shared" si="4"/>
        <v>0</v>
      </c>
      <c r="F39" s="832">
        <f t="shared" si="4"/>
        <v>0</v>
      </c>
      <c r="G39" s="832">
        <f t="shared" si="4"/>
        <v>0</v>
      </c>
      <c r="H39" s="832">
        <f t="shared" si="4"/>
        <v>0</v>
      </c>
      <c r="I39" s="832">
        <f t="shared" si="4"/>
        <v>3</v>
      </c>
      <c r="J39" s="832">
        <f t="shared" si="4"/>
        <v>0</v>
      </c>
      <c r="K39" s="832">
        <f t="shared" si="4"/>
        <v>101</v>
      </c>
    </row>
    <row r="40" spans="1:11" s="831" customFormat="1" ht="15.75" customHeight="1" x14ac:dyDescent="0.25">
      <c r="A40" s="1059" t="s">
        <v>577</v>
      </c>
      <c r="B40" s="833"/>
      <c r="C40" s="833"/>
      <c r="D40" s="833"/>
      <c r="E40" s="833"/>
      <c r="F40" s="833"/>
      <c r="G40" s="833"/>
      <c r="H40" s="833"/>
      <c r="I40" s="833"/>
      <c r="J40" s="834"/>
      <c r="K40" s="834"/>
    </row>
    <row r="41" spans="1:11" s="831" customFormat="1" ht="15.75" hidden="1" customHeight="1" x14ac:dyDescent="0.25">
      <c r="A41" s="837" t="s">
        <v>53</v>
      </c>
      <c r="B41" s="810">
        <v>3</v>
      </c>
      <c r="C41" s="810">
        <v>0</v>
      </c>
      <c r="D41" s="810">
        <v>0</v>
      </c>
      <c r="E41" s="810">
        <v>0</v>
      </c>
      <c r="F41" s="810">
        <v>0</v>
      </c>
      <c r="G41" s="810">
        <v>0</v>
      </c>
      <c r="H41" s="810">
        <v>0</v>
      </c>
      <c r="I41" s="810">
        <v>0</v>
      </c>
      <c r="J41" s="811">
        <v>0</v>
      </c>
      <c r="K41" s="811">
        <v>0</v>
      </c>
    </row>
    <row r="42" spans="1:11" s="831" customFormat="1" ht="15.75" hidden="1" customHeight="1" x14ac:dyDescent="0.25">
      <c r="A42" s="805" t="s">
        <v>52</v>
      </c>
      <c r="B42" s="812">
        <v>3</v>
      </c>
      <c r="C42" s="812">
        <v>0</v>
      </c>
      <c r="D42" s="812">
        <v>0</v>
      </c>
      <c r="E42" s="812">
        <v>0</v>
      </c>
      <c r="F42" s="812">
        <v>0</v>
      </c>
      <c r="G42" s="812">
        <v>0</v>
      </c>
      <c r="H42" s="812">
        <v>0</v>
      </c>
      <c r="I42" s="812">
        <v>1</v>
      </c>
      <c r="J42" s="813">
        <v>0</v>
      </c>
      <c r="K42" s="813">
        <v>30</v>
      </c>
    </row>
    <row r="43" spans="1:11" s="831" customFormat="1" ht="15.75" hidden="1" customHeight="1" x14ac:dyDescent="0.25">
      <c r="A43" s="805" t="s">
        <v>54</v>
      </c>
      <c r="B43" s="812">
        <v>2</v>
      </c>
      <c r="C43" s="812">
        <v>0</v>
      </c>
      <c r="D43" s="812">
        <v>0</v>
      </c>
      <c r="E43" s="812">
        <v>0</v>
      </c>
      <c r="F43" s="812">
        <v>0</v>
      </c>
      <c r="G43" s="812">
        <v>0</v>
      </c>
      <c r="H43" s="812">
        <v>0</v>
      </c>
      <c r="I43" s="812">
        <v>0</v>
      </c>
      <c r="J43" s="813">
        <v>0</v>
      </c>
      <c r="K43" s="813">
        <v>0</v>
      </c>
    </row>
    <row r="44" spans="1:11" s="831" customFormat="1" ht="15.75" hidden="1" customHeight="1" x14ac:dyDescent="0.25">
      <c r="A44" s="805" t="s">
        <v>55</v>
      </c>
      <c r="B44" s="812">
        <v>0</v>
      </c>
      <c r="C44" s="812">
        <v>0</v>
      </c>
      <c r="D44" s="812">
        <v>0</v>
      </c>
      <c r="E44" s="812">
        <v>0</v>
      </c>
      <c r="F44" s="812">
        <v>0</v>
      </c>
      <c r="G44" s="812">
        <v>0</v>
      </c>
      <c r="H44" s="812">
        <v>0</v>
      </c>
      <c r="I44" s="812">
        <v>0</v>
      </c>
      <c r="J44" s="813">
        <v>0</v>
      </c>
      <c r="K44" s="813">
        <v>0</v>
      </c>
    </row>
    <row r="45" spans="1:11" s="831" customFormat="1" ht="15.75" hidden="1" customHeight="1" x14ac:dyDescent="0.25">
      <c r="A45" s="805" t="s">
        <v>56</v>
      </c>
      <c r="B45" s="812">
        <v>0</v>
      </c>
      <c r="C45" s="812">
        <v>0</v>
      </c>
      <c r="D45" s="812">
        <v>0</v>
      </c>
      <c r="E45" s="812">
        <v>0</v>
      </c>
      <c r="F45" s="812">
        <v>0</v>
      </c>
      <c r="G45" s="812">
        <v>0</v>
      </c>
      <c r="H45" s="812">
        <v>0</v>
      </c>
      <c r="I45" s="812">
        <v>2</v>
      </c>
      <c r="J45" s="813">
        <v>0</v>
      </c>
      <c r="K45" s="813">
        <v>71</v>
      </c>
    </row>
    <row r="46" spans="1:11" s="831" customFormat="1" ht="15.75" hidden="1" customHeight="1" x14ac:dyDescent="0.25">
      <c r="A46" s="803" t="s">
        <v>57</v>
      </c>
      <c r="B46" s="814">
        <v>1</v>
      </c>
      <c r="C46" s="814">
        <v>0</v>
      </c>
      <c r="D46" s="812">
        <v>0</v>
      </c>
      <c r="E46" s="812">
        <v>0</v>
      </c>
      <c r="F46" s="812">
        <v>0</v>
      </c>
      <c r="G46" s="812">
        <v>0</v>
      </c>
      <c r="H46" s="812">
        <v>0</v>
      </c>
      <c r="I46" s="814">
        <v>0</v>
      </c>
      <c r="J46" s="813">
        <v>0</v>
      </c>
      <c r="K46" s="815">
        <v>0</v>
      </c>
    </row>
    <row r="47" spans="1:11" s="831" customFormat="1" ht="15.75" customHeight="1" x14ac:dyDescent="0.25">
      <c r="A47" s="829" t="s">
        <v>58</v>
      </c>
      <c r="B47" s="832">
        <f t="shared" ref="B47:K47" si="5">SUM(B49:B65)</f>
        <v>14</v>
      </c>
      <c r="C47" s="832">
        <f t="shared" si="5"/>
        <v>0</v>
      </c>
      <c r="D47" s="832">
        <f t="shared" si="5"/>
        <v>0</v>
      </c>
      <c r="E47" s="832">
        <f t="shared" si="5"/>
        <v>0</v>
      </c>
      <c r="F47" s="832">
        <f t="shared" si="5"/>
        <v>0</v>
      </c>
      <c r="G47" s="832">
        <f t="shared" si="5"/>
        <v>0</v>
      </c>
      <c r="H47" s="832">
        <f t="shared" si="5"/>
        <v>0</v>
      </c>
      <c r="I47" s="832">
        <f t="shared" si="5"/>
        <v>7</v>
      </c>
      <c r="J47" s="832">
        <f t="shared" si="5"/>
        <v>0</v>
      </c>
      <c r="K47" s="832">
        <f t="shared" si="5"/>
        <v>778</v>
      </c>
    </row>
    <row r="48" spans="1:11" s="831" customFormat="1" ht="15.75" customHeight="1" x14ac:dyDescent="0.25">
      <c r="A48" s="1059" t="s">
        <v>578</v>
      </c>
      <c r="B48" s="833"/>
      <c r="C48" s="833"/>
      <c r="D48" s="833"/>
      <c r="E48" s="833"/>
      <c r="F48" s="833"/>
      <c r="G48" s="833"/>
      <c r="H48" s="833"/>
      <c r="I48" s="833"/>
      <c r="J48" s="834"/>
      <c r="K48" s="834"/>
    </row>
    <row r="49" spans="1:11" s="831" customFormat="1" ht="15.75" hidden="1" customHeight="1" x14ac:dyDescent="0.25">
      <c r="A49" s="805" t="s">
        <v>481</v>
      </c>
      <c r="B49" s="813">
        <v>1</v>
      </c>
      <c r="C49" s="813">
        <v>0</v>
      </c>
      <c r="D49" s="813">
        <v>0</v>
      </c>
      <c r="E49" s="813">
        <v>0</v>
      </c>
      <c r="F49" s="813">
        <v>0</v>
      </c>
      <c r="G49" s="813">
        <v>0</v>
      </c>
      <c r="H49" s="813">
        <v>0</v>
      </c>
      <c r="I49" s="813">
        <v>1</v>
      </c>
      <c r="J49" s="813">
        <v>0</v>
      </c>
      <c r="K49" s="813">
        <v>60</v>
      </c>
    </row>
    <row r="50" spans="1:11" s="831" customFormat="1" ht="15.75" hidden="1" customHeight="1" x14ac:dyDescent="0.25">
      <c r="A50" s="805" t="s">
        <v>483</v>
      </c>
      <c r="B50" s="813">
        <v>1</v>
      </c>
      <c r="C50" s="813">
        <v>0</v>
      </c>
      <c r="D50" s="813">
        <v>0</v>
      </c>
      <c r="E50" s="813">
        <v>0</v>
      </c>
      <c r="F50" s="813">
        <v>0</v>
      </c>
      <c r="G50" s="813">
        <v>0</v>
      </c>
      <c r="H50" s="813">
        <v>0</v>
      </c>
      <c r="I50" s="813">
        <v>0</v>
      </c>
      <c r="J50" s="813">
        <v>0</v>
      </c>
      <c r="K50" s="813">
        <v>0</v>
      </c>
    </row>
    <row r="51" spans="1:11" s="831" customFormat="1" ht="15.75" hidden="1" customHeight="1" x14ac:dyDescent="0.25">
      <c r="A51" s="805" t="s">
        <v>482</v>
      </c>
      <c r="B51" s="813">
        <v>5</v>
      </c>
      <c r="C51" s="813">
        <v>0</v>
      </c>
      <c r="D51" s="813">
        <v>0</v>
      </c>
      <c r="E51" s="813">
        <v>0</v>
      </c>
      <c r="F51" s="813">
        <v>0</v>
      </c>
      <c r="G51" s="813">
        <v>0</v>
      </c>
      <c r="H51" s="813">
        <v>0</v>
      </c>
      <c r="I51" s="813">
        <v>1</v>
      </c>
      <c r="J51" s="813">
        <v>0</v>
      </c>
      <c r="K51" s="813">
        <v>215</v>
      </c>
    </row>
    <row r="52" spans="1:11" s="831" customFormat="1" ht="15.75" hidden="1" customHeight="1" x14ac:dyDescent="0.25">
      <c r="A52" s="805" t="s">
        <v>484</v>
      </c>
      <c r="B52" s="813">
        <v>2</v>
      </c>
      <c r="C52" s="813">
        <v>0</v>
      </c>
      <c r="D52" s="813">
        <v>0</v>
      </c>
      <c r="E52" s="813">
        <v>0</v>
      </c>
      <c r="F52" s="813">
        <v>0</v>
      </c>
      <c r="G52" s="813">
        <v>0</v>
      </c>
      <c r="H52" s="813">
        <v>0</v>
      </c>
      <c r="I52" s="813">
        <v>1</v>
      </c>
      <c r="J52" s="813">
        <v>0</v>
      </c>
      <c r="K52" s="813">
        <v>0</v>
      </c>
    </row>
    <row r="53" spans="1:11" s="831" customFormat="1" ht="15.75" hidden="1" customHeight="1" x14ac:dyDescent="0.25">
      <c r="A53" s="805" t="s">
        <v>485</v>
      </c>
      <c r="B53" s="813">
        <v>2</v>
      </c>
      <c r="C53" s="813">
        <v>0</v>
      </c>
      <c r="D53" s="813">
        <v>0</v>
      </c>
      <c r="E53" s="813">
        <v>0</v>
      </c>
      <c r="F53" s="813">
        <v>0</v>
      </c>
      <c r="G53" s="813">
        <v>0</v>
      </c>
      <c r="H53" s="813">
        <v>0</v>
      </c>
      <c r="I53" s="813">
        <v>2</v>
      </c>
      <c r="J53" s="813">
        <v>0</v>
      </c>
      <c r="K53" s="813">
        <v>362</v>
      </c>
    </row>
    <row r="54" spans="1:11" s="831" customFormat="1" ht="15.75" hidden="1" customHeight="1" x14ac:dyDescent="0.25">
      <c r="A54" s="805" t="s">
        <v>486</v>
      </c>
      <c r="B54" s="813">
        <v>1</v>
      </c>
      <c r="C54" s="813">
        <v>0</v>
      </c>
      <c r="D54" s="813">
        <v>0</v>
      </c>
      <c r="E54" s="813">
        <v>0</v>
      </c>
      <c r="F54" s="813">
        <v>0</v>
      </c>
      <c r="G54" s="813">
        <v>0</v>
      </c>
      <c r="H54" s="813">
        <v>0</v>
      </c>
      <c r="I54" s="813">
        <v>0</v>
      </c>
      <c r="J54" s="813">
        <v>0</v>
      </c>
      <c r="K54" s="813">
        <v>0</v>
      </c>
    </row>
    <row r="55" spans="1:11" s="831" customFormat="1" ht="15.75" hidden="1" customHeight="1" x14ac:dyDescent="0.25">
      <c r="A55" s="805" t="s">
        <v>487</v>
      </c>
      <c r="B55" s="813">
        <v>0</v>
      </c>
      <c r="C55" s="813">
        <v>0</v>
      </c>
      <c r="D55" s="813">
        <v>0</v>
      </c>
      <c r="E55" s="813">
        <v>0</v>
      </c>
      <c r="F55" s="813">
        <v>0</v>
      </c>
      <c r="G55" s="813">
        <v>0</v>
      </c>
      <c r="H55" s="813">
        <v>0</v>
      </c>
      <c r="I55" s="813">
        <v>0</v>
      </c>
      <c r="J55" s="813">
        <v>0</v>
      </c>
      <c r="K55" s="813">
        <v>0</v>
      </c>
    </row>
    <row r="56" spans="1:11" s="831" customFormat="1" ht="15.75" hidden="1" customHeight="1" x14ac:dyDescent="0.25">
      <c r="A56" s="805" t="s">
        <v>488</v>
      </c>
      <c r="B56" s="813">
        <v>0</v>
      </c>
      <c r="C56" s="813">
        <v>0</v>
      </c>
      <c r="D56" s="813">
        <v>0</v>
      </c>
      <c r="E56" s="813">
        <v>0</v>
      </c>
      <c r="F56" s="813">
        <v>0</v>
      </c>
      <c r="G56" s="813">
        <v>0</v>
      </c>
      <c r="H56" s="813">
        <v>0</v>
      </c>
      <c r="I56" s="813">
        <v>0</v>
      </c>
      <c r="J56" s="813">
        <v>0</v>
      </c>
      <c r="K56" s="813">
        <v>0</v>
      </c>
    </row>
    <row r="57" spans="1:11" s="831" customFormat="1" ht="15.75" hidden="1" customHeight="1" x14ac:dyDescent="0.25">
      <c r="A57" s="805" t="s">
        <v>489</v>
      </c>
      <c r="B57" s="813">
        <v>0</v>
      </c>
      <c r="C57" s="813">
        <v>0</v>
      </c>
      <c r="D57" s="813">
        <v>0</v>
      </c>
      <c r="E57" s="813">
        <v>0</v>
      </c>
      <c r="F57" s="813">
        <v>0</v>
      </c>
      <c r="G57" s="813">
        <v>0</v>
      </c>
      <c r="H57" s="813">
        <v>0</v>
      </c>
      <c r="I57" s="813">
        <v>0</v>
      </c>
      <c r="J57" s="813">
        <v>0</v>
      </c>
      <c r="K57" s="813">
        <v>0</v>
      </c>
    </row>
    <row r="58" spans="1:11" s="831" customFormat="1" ht="15.75" hidden="1" customHeight="1" x14ac:dyDescent="0.25">
      <c r="A58" s="805" t="s">
        <v>490</v>
      </c>
      <c r="B58" s="813">
        <v>0</v>
      </c>
      <c r="C58" s="813">
        <v>0</v>
      </c>
      <c r="D58" s="813">
        <v>0</v>
      </c>
      <c r="E58" s="813">
        <v>0</v>
      </c>
      <c r="F58" s="813">
        <v>0</v>
      </c>
      <c r="G58" s="813">
        <v>0</v>
      </c>
      <c r="H58" s="813">
        <v>0</v>
      </c>
      <c r="I58" s="813">
        <v>0</v>
      </c>
      <c r="J58" s="813">
        <v>0</v>
      </c>
      <c r="K58" s="813">
        <v>0</v>
      </c>
    </row>
    <row r="59" spans="1:11" s="831" customFormat="1" ht="15.75" hidden="1" customHeight="1" x14ac:dyDescent="0.25">
      <c r="A59" s="805" t="s">
        <v>491</v>
      </c>
      <c r="B59" s="813">
        <v>0</v>
      </c>
      <c r="C59" s="813">
        <v>0</v>
      </c>
      <c r="D59" s="813">
        <v>0</v>
      </c>
      <c r="E59" s="813">
        <v>0</v>
      </c>
      <c r="F59" s="813">
        <v>0</v>
      </c>
      <c r="G59" s="813">
        <v>0</v>
      </c>
      <c r="H59" s="813">
        <v>0</v>
      </c>
      <c r="I59" s="813">
        <v>0</v>
      </c>
      <c r="J59" s="813">
        <v>0</v>
      </c>
      <c r="K59" s="813">
        <v>0</v>
      </c>
    </row>
    <row r="60" spans="1:11" s="831" customFormat="1" ht="15.75" hidden="1" customHeight="1" x14ac:dyDescent="0.25">
      <c r="A60" s="805" t="s">
        <v>492</v>
      </c>
      <c r="B60" s="813">
        <v>0</v>
      </c>
      <c r="C60" s="813">
        <v>0</v>
      </c>
      <c r="D60" s="813">
        <v>0</v>
      </c>
      <c r="E60" s="813">
        <v>0</v>
      </c>
      <c r="F60" s="813">
        <v>0</v>
      </c>
      <c r="G60" s="813">
        <v>0</v>
      </c>
      <c r="H60" s="813">
        <v>0</v>
      </c>
      <c r="I60" s="813">
        <v>0</v>
      </c>
      <c r="J60" s="813">
        <v>0</v>
      </c>
      <c r="K60" s="813">
        <v>0</v>
      </c>
    </row>
    <row r="61" spans="1:11" s="831" customFormat="1" ht="15.75" hidden="1" customHeight="1" x14ac:dyDescent="0.25">
      <c r="A61" s="805" t="s">
        <v>493</v>
      </c>
      <c r="B61" s="813">
        <v>1</v>
      </c>
      <c r="C61" s="813">
        <v>0</v>
      </c>
      <c r="D61" s="813">
        <v>0</v>
      </c>
      <c r="E61" s="813">
        <v>0</v>
      </c>
      <c r="F61" s="813">
        <v>0</v>
      </c>
      <c r="G61" s="813">
        <v>0</v>
      </c>
      <c r="H61" s="813">
        <v>0</v>
      </c>
      <c r="I61" s="813">
        <v>0</v>
      </c>
      <c r="J61" s="813">
        <v>0</v>
      </c>
      <c r="K61" s="813">
        <v>88</v>
      </c>
    </row>
    <row r="62" spans="1:11" s="831" customFormat="1" ht="15.75" hidden="1" customHeight="1" x14ac:dyDescent="0.25">
      <c r="A62" s="805" t="s">
        <v>494</v>
      </c>
      <c r="B62" s="813">
        <v>1</v>
      </c>
      <c r="C62" s="813">
        <v>0</v>
      </c>
      <c r="D62" s="813">
        <v>0</v>
      </c>
      <c r="E62" s="813">
        <v>0</v>
      </c>
      <c r="F62" s="813">
        <v>0</v>
      </c>
      <c r="G62" s="813">
        <v>0</v>
      </c>
      <c r="H62" s="813">
        <v>0</v>
      </c>
      <c r="I62" s="813">
        <v>1</v>
      </c>
      <c r="J62" s="813">
        <v>0</v>
      </c>
      <c r="K62" s="813">
        <v>38</v>
      </c>
    </row>
    <row r="63" spans="1:11" s="831" customFormat="1" ht="15.75" hidden="1" customHeight="1" x14ac:dyDescent="0.25">
      <c r="A63" s="805" t="s">
        <v>495</v>
      </c>
      <c r="B63" s="813">
        <v>0</v>
      </c>
      <c r="C63" s="813">
        <v>0</v>
      </c>
      <c r="D63" s="813">
        <v>0</v>
      </c>
      <c r="E63" s="813">
        <v>0</v>
      </c>
      <c r="F63" s="813">
        <v>0</v>
      </c>
      <c r="G63" s="813">
        <v>0</v>
      </c>
      <c r="H63" s="813">
        <v>0</v>
      </c>
      <c r="I63" s="813">
        <v>0</v>
      </c>
      <c r="J63" s="813">
        <v>0</v>
      </c>
      <c r="K63" s="813">
        <v>0</v>
      </c>
    </row>
    <row r="64" spans="1:11" s="831" customFormat="1" ht="15.75" hidden="1" customHeight="1" x14ac:dyDescent="0.25">
      <c r="A64" s="805" t="s">
        <v>496</v>
      </c>
      <c r="B64" s="813">
        <v>0</v>
      </c>
      <c r="C64" s="813">
        <v>0</v>
      </c>
      <c r="D64" s="813">
        <v>0</v>
      </c>
      <c r="E64" s="813">
        <v>0</v>
      </c>
      <c r="F64" s="813">
        <v>0</v>
      </c>
      <c r="G64" s="813">
        <v>0</v>
      </c>
      <c r="H64" s="813">
        <v>0</v>
      </c>
      <c r="I64" s="813">
        <v>0</v>
      </c>
      <c r="J64" s="813">
        <v>0</v>
      </c>
      <c r="K64" s="813">
        <v>0</v>
      </c>
    </row>
    <row r="65" spans="1:11" s="831" customFormat="1" ht="15.75" hidden="1" customHeight="1" x14ac:dyDescent="0.25">
      <c r="A65" s="805" t="s">
        <v>497</v>
      </c>
      <c r="B65" s="813">
        <v>0</v>
      </c>
      <c r="C65" s="813">
        <v>0</v>
      </c>
      <c r="D65" s="813">
        <v>0</v>
      </c>
      <c r="E65" s="813">
        <v>0</v>
      </c>
      <c r="F65" s="813">
        <v>0</v>
      </c>
      <c r="G65" s="813">
        <v>0</v>
      </c>
      <c r="H65" s="813">
        <v>0</v>
      </c>
      <c r="I65" s="813">
        <v>1</v>
      </c>
      <c r="J65" s="813">
        <v>0</v>
      </c>
      <c r="K65" s="813">
        <v>15</v>
      </c>
    </row>
    <row r="66" spans="1:11" s="831" customFormat="1" ht="15.75" customHeight="1" x14ac:dyDescent="0.25">
      <c r="A66" s="829" t="s">
        <v>59</v>
      </c>
      <c r="B66" s="832">
        <f>SUM(B68:B87)</f>
        <v>44</v>
      </c>
      <c r="C66" s="832">
        <f t="shared" ref="C66:K66" si="6">SUM(C68:C87)</f>
        <v>0</v>
      </c>
      <c r="D66" s="832">
        <f t="shared" si="6"/>
        <v>0</v>
      </c>
      <c r="E66" s="832">
        <f t="shared" si="6"/>
        <v>0</v>
      </c>
      <c r="F66" s="832">
        <f t="shared" si="6"/>
        <v>0</v>
      </c>
      <c r="G66" s="832">
        <f t="shared" si="6"/>
        <v>0</v>
      </c>
      <c r="H66" s="832">
        <f t="shared" si="6"/>
        <v>0</v>
      </c>
      <c r="I66" s="832">
        <f t="shared" si="6"/>
        <v>20</v>
      </c>
      <c r="J66" s="832">
        <f t="shared" si="6"/>
        <v>0</v>
      </c>
      <c r="K66" s="832">
        <f t="shared" si="6"/>
        <v>6512</v>
      </c>
    </row>
    <row r="67" spans="1:11" s="831" customFormat="1" ht="15.75" customHeight="1" x14ac:dyDescent="0.25">
      <c r="A67" s="1059" t="s">
        <v>579</v>
      </c>
      <c r="B67" s="833"/>
      <c r="C67" s="833"/>
      <c r="D67" s="833"/>
      <c r="E67" s="833"/>
      <c r="F67" s="833"/>
      <c r="G67" s="833"/>
      <c r="H67" s="833"/>
      <c r="I67" s="833"/>
      <c r="J67" s="834"/>
      <c r="K67" s="834"/>
    </row>
    <row r="68" spans="1:11" s="831" customFormat="1" ht="15.75" hidden="1" customHeight="1" x14ac:dyDescent="0.25">
      <c r="A68" s="805" t="s">
        <v>498</v>
      </c>
      <c r="B68" s="812">
        <v>1</v>
      </c>
      <c r="C68" s="812">
        <v>0</v>
      </c>
      <c r="D68" s="812">
        <v>0</v>
      </c>
      <c r="E68" s="812">
        <v>0</v>
      </c>
      <c r="F68" s="812">
        <v>0</v>
      </c>
      <c r="G68" s="812">
        <v>0</v>
      </c>
      <c r="H68" s="812">
        <v>0</v>
      </c>
      <c r="I68" s="812">
        <v>0</v>
      </c>
      <c r="J68" s="813">
        <v>0</v>
      </c>
      <c r="K68" s="813">
        <v>0</v>
      </c>
    </row>
    <row r="69" spans="1:11" s="831" customFormat="1" ht="15.75" hidden="1" customHeight="1" x14ac:dyDescent="0.25">
      <c r="A69" s="805" t="s">
        <v>499</v>
      </c>
      <c r="B69" s="812">
        <v>4</v>
      </c>
      <c r="C69" s="812">
        <v>0</v>
      </c>
      <c r="D69" s="812">
        <v>0</v>
      </c>
      <c r="E69" s="812">
        <v>0</v>
      </c>
      <c r="F69" s="812">
        <v>0</v>
      </c>
      <c r="G69" s="812">
        <v>0</v>
      </c>
      <c r="H69" s="812">
        <v>0</v>
      </c>
      <c r="I69" s="812">
        <v>3</v>
      </c>
      <c r="J69" s="813">
        <v>0</v>
      </c>
      <c r="K69" s="813">
        <v>867</v>
      </c>
    </row>
    <row r="70" spans="1:11" s="831" customFormat="1" ht="15.75" hidden="1" customHeight="1" x14ac:dyDescent="0.25">
      <c r="A70" s="805" t="s">
        <v>500</v>
      </c>
      <c r="B70" s="812">
        <v>0</v>
      </c>
      <c r="C70" s="812">
        <v>0</v>
      </c>
      <c r="D70" s="812">
        <v>0</v>
      </c>
      <c r="E70" s="812">
        <v>0</v>
      </c>
      <c r="F70" s="812">
        <v>0</v>
      </c>
      <c r="G70" s="812">
        <v>0</v>
      </c>
      <c r="H70" s="812">
        <v>0</v>
      </c>
      <c r="I70" s="812">
        <v>0</v>
      </c>
      <c r="J70" s="813">
        <v>0</v>
      </c>
      <c r="K70" s="813">
        <v>0</v>
      </c>
    </row>
    <row r="71" spans="1:11" s="831" customFormat="1" ht="15.75" hidden="1" customHeight="1" x14ac:dyDescent="0.25">
      <c r="A71" s="805" t="s">
        <v>501</v>
      </c>
      <c r="B71" s="812">
        <v>0</v>
      </c>
      <c r="C71" s="812">
        <v>0</v>
      </c>
      <c r="D71" s="812">
        <v>0</v>
      </c>
      <c r="E71" s="812">
        <v>0</v>
      </c>
      <c r="F71" s="812">
        <v>0</v>
      </c>
      <c r="G71" s="812">
        <v>0</v>
      </c>
      <c r="H71" s="812">
        <v>0</v>
      </c>
      <c r="I71" s="812">
        <v>1</v>
      </c>
      <c r="J71" s="813">
        <v>0</v>
      </c>
      <c r="K71" s="813">
        <v>24</v>
      </c>
    </row>
    <row r="72" spans="1:11" s="831" customFormat="1" ht="15.75" hidden="1" customHeight="1" x14ac:dyDescent="0.25">
      <c r="A72" s="805" t="s">
        <v>502</v>
      </c>
      <c r="B72" s="812">
        <v>8</v>
      </c>
      <c r="C72" s="812">
        <v>0</v>
      </c>
      <c r="D72" s="812">
        <v>0</v>
      </c>
      <c r="E72" s="812">
        <v>0</v>
      </c>
      <c r="F72" s="812">
        <v>0</v>
      </c>
      <c r="G72" s="812">
        <v>0</v>
      </c>
      <c r="H72" s="812">
        <v>0</v>
      </c>
      <c r="I72" s="812">
        <v>8</v>
      </c>
      <c r="J72" s="813">
        <v>0</v>
      </c>
      <c r="K72" s="813">
        <v>4405</v>
      </c>
    </row>
    <row r="73" spans="1:11" s="831" customFormat="1" ht="15.75" hidden="1" customHeight="1" x14ac:dyDescent="0.25">
      <c r="A73" s="805" t="s">
        <v>503</v>
      </c>
      <c r="B73" s="812">
        <v>0</v>
      </c>
      <c r="C73" s="812">
        <v>0</v>
      </c>
      <c r="D73" s="812">
        <v>0</v>
      </c>
      <c r="E73" s="812">
        <v>0</v>
      </c>
      <c r="F73" s="812">
        <v>0</v>
      </c>
      <c r="G73" s="812">
        <v>0</v>
      </c>
      <c r="H73" s="812">
        <v>0</v>
      </c>
      <c r="I73" s="812">
        <v>0</v>
      </c>
      <c r="J73" s="813">
        <v>0</v>
      </c>
      <c r="K73" s="813">
        <v>0</v>
      </c>
    </row>
    <row r="74" spans="1:11" s="831" customFormat="1" ht="15.75" hidden="1" customHeight="1" x14ac:dyDescent="0.25">
      <c r="A74" s="805" t="s">
        <v>504</v>
      </c>
      <c r="B74" s="812">
        <v>0</v>
      </c>
      <c r="C74" s="812">
        <v>0</v>
      </c>
      <c r="D74" s="812">
        <v>0</v>
      </c>
      <c r="E74" s="812">
        <v>0</v>
      </c>
      <c r="F74" s="812">
        <v>0</v>
      </c>
      <c r="G74" s="812">
        <v>0</v>
      </c>
      <c r="H74" s="812">
        <v>0</v>
      </c>
      <c r="I74" s="812">
        <v>1</v>
      </c>
      <c r="J74" s="813">
        <v>0</v>
      </c>
      <c r="K74" s="813">
        <v>621</v>
      </c>
    </row>
    <row r="75" spans="1:11" s="831" customFormat="1" ht="15.75" hidden="1" customHeight="1" x14ac:dyDescent="0.25">
      <c r="A75" s="805" t="s">
        <v>505</v>
      </c>
      <c r="B75" s="812">
        <v>3</v>
      </c>
      <c r="C75" s="812">
        <v>0</v>
      </c>
      <c r="D75" s="812">
        <v>0</v>
      </c>
      <c r="E75" s="812">
        <v>0</v>
      </c>
      <c r="F75" s="812">
        <v>0</v>
      </c>
      <c r="G75" s="812">
        <v>0</v>
      </c>
      <c r="H75" s="812">
        <v>0</v>
      </c>
      <c r="I75" s="812">
        <v>2</v>
      </c>
      <c r="J75" s="813">
        <v>0</v>
      </c>
      <c r="K75" s="813">
        <v>86</v>
      </c>
    </row>
    <row r="76" spans="1:11" s="831" customFormat="1" ht="15.75" hidden="1" customHeight="1" x14ac:dyDescent="0.25">
      <c r="A76" s="805" t="s">
        <v>506</v>
      </c>
      <c r="B76" s="812">
        <v>0</v>
      </c>
      <c r="C76" s="812">
        <v>0</v>
      </c>
      <c r="D76" s="812">
        <v>0</v>
      </c>
      <c r="E76" s="812">
        <v>0</v>
      </c>
      <c r="F76" s="812">
        <v>0</v>
      </c>
      <c r="G76" s="812">
        <v>0</v>
      </c>
      <c r="H76" s="812">
        <v>0</v>
      </c>
      <c r="I76" s="812">
        <v>0</v>
      </c>
      <c r="J76" s="813">
        <v>0</v>
      </c>
      <c r="K76" s="813">
        <v>0</v>
      </c>
    </row>
    <row r="77" spans="1:11" s="831" customFormat="1" ht="15.75" hidden="1" customHeight="1" x14ac:dyDescent="0.25">
      <c r="A77" s="805" t="s">
        <v>507</v>
      </c>
      <c r="B77" s="812">
        <v>0</v>
      </c>
      <c r="C77" s="812">
        <v>0</v>
      </c>
      <c r="D77" s="812">
        <v>0</v>
      </c>
      <c r="E77" s="812">
        <v>0</v>
      </c>
      <c r="F77" s="812">
        <v>0</v>
      </c>
      <c r="G77" s="812">
        <v>0</v>
      </c>
      <c r="H77" s="812">
        <v>0</v>
      </c>
      <c r="I77" s="812">
        <v>0</v>
      </c>
      <c r="J77" s="813">
        <v>0</v>
      </c>
      <c r="K77" s="813">
        <v>0</v>
      </c>
    </row>
    <row r="78" spans="1:11" s="831" customFormat="1" ht="15.75" hidden="1" customHeight="1" x14ac:dyDescent="0.25">
      <c r="A78" s="805" t="s">
        <v>508</v>
      </c>
      <c r="B78" s="812">
        <v>1</v>
      </c>
      <c r="C78" s="812">
        <v>0</v>
      </c>
      <c r="D78" s="812">
        <v>0</v>
      </c>
      <c r="E78" s="812">
        <v>0</v>
      </c>
      <c r="F78" s="812">
        <v>0</v>
      </c>
      <c r="G78" s="812">
        <v>0</v>
      </c>
      <c r="H78" s="812">
        <v>0</v>
      </c>
      <c r="I78" s="812">
        <v>0</v>
      </c>
      <c r="J78" s="813">
        <v>0</v>
      </c>
      <c r="K78" s="813">
        <v>0</v>
      </c>
    </row>
    <row r="79" spans="1:11" s="831" customFormat="1" ht="15.75" hidden="1" customHeight="1" x14ac:dyDescent="0.25">
      <c r="A79" s="805" t="s">
        <v>509</v>
      </c>
      <c r="B79" s="812">
        <v>5</v>
      </c>
      <c r="C79" s="812">
        <v>0</v>
      </c>
      <c r="D79" s="812">
        <v>0</v>
      </c>
      <c r="E79" s="812">
        <v>0</v>
      </c>
      <c r="F79" s="812">
        <v>0</v>
      </c>
      <c r="G79" s="812">
        <v>0</v>
      </c>
      <c r="H79" s="812">
        <v>0</v>
      </c>
      <c r="I79" s="812">
        <v>0</v>
      </c>
      <c r="J79" s="813">
        <v>0</v>
      </c>
      <c r="K79" s="813">
        <v>0</v>
      </c>
    </row>
    <row r="80" spans="1:11" s="831" customFormat="1" ht="15.75" hidden="1" customHeight="1" x14ac:dyDescent="0.25">
      <c r="A80" s="805" t="s">
        <v>510</v>
      </c>
      <c r="B80" s="812">
        <v>0</v>
      </c>
      <c r="C80" s="812">
        <v>0</v>
      </c>
      <c r="D80" s="812">
        <v>0</v>
      </c>
      <c r="E80" s="812">
        <v>0</v>
      </c>
      <c r="F80" s="812">
        <v>0</v>
      </c>
      <c r="G80" s="812">
        <v>0</v>
      </c>
      <c r="H80" s="812">
        <v>0</v>
      </c>
      <c r="I80" s="812">
        <v>1</v>
      </c>
      <c r="J80" s="813">
        <v>0</v>
      </c>
      <c r="K80" s="813">
        <v>113</v>
      </c>
    </row>
    <row r="81" spans="1:11" s="831" customFormat="1" ht="15.75" hidden="1" customHeight="1" x14ac:dyDescent="0.25">
      <c r="A81" s="805" t="s">
        <v>511</v>
      </c>
      <c r="B81" s="812">
        <v>0</v>
      </c>
      <c r="C81" s="812">
        <v>0</v>
      </c>
      <c r="D81" s="812">
        <v>0</v>
      </c>
      <c r="E81" s="812">
        <v>0</v>
      </c>
      <c r="F81" s="812">
        <v>0</v>
      </c>
      <c r="G81" s="812">
        <v>0</v>
      </c>
      <c r="H81" s="812">
        <v>0</v>
      </c>
      <c r="I81" s="812">
        <v>0</v>
      </c>
      <c r="J81" s="813">
        <v>0</v>
      </c>
      <c r="K81" s="813">
        <v>0</v>
      </c>
    </row>
    <row r="82" spans="1:11" s="831" customFormat="1" ht="15.75" hidden="1" customHeight="1" x14ac:dyDescent="0.25">
      <c r="A82" s="805" t="s">
        <v>512</v>
      </c>
      <c r="B82" s="812">
        <v>0</v>
      </c>
      <c r="C82" s="812">
        <v>0</v>
      </c>
      <c r="D82" s="812">
        <v>0</v>
      </c>
      <c r="E82" s="812">
        <v>0</v>
      </c>
      <c r="F82" s="812">
        <v>0</v>
      </c>
      <c r="G82" s="812">
        <v>0</v>
      </c>
      <c r="H82" s="812">
        <v>0</v>
      </c>
      <c r="I82" s="812">
        <v>0</v>
      </c>
      <c r="J82" s="813">
        <v>0</v>
      </c>
      <c r="K82" s="813">
        <v>0</v>
      </c>
    </row>
    <row r="83" spans="1:11" s="831" customFormat="1" ht="15.75" hidden="1" customHeight="1" x14ac:dyDescent="0.25">
      <c r="A83" s="805" t="s">
        <v>513</v>
      </c>
      <c r="B83" s="812">
        <v>2</v>
      </c>
      <c r="C83" s="812">
        <v>0</v>
      </c>
      <c r="D83" s="812">
        <v>0</v>
      </c>
      <c r="E83" s="812">
        <v>0</v>
      </c>
      <c r="F83" s="812">
        <v>0</v>
      </c>
      <c r="G83" s="812">
        <v>0</v>
      </c>
      <c r="H83" s="812">
        <v>0</v>
      </c>
      <c r="I83" s="812">
        <v>0</v>
      </c>
      <c r="J83" s="813">
        <v>0</v>
      </c>
      <c r="K83" s="813">
        <v>0</v>
      </c>
    </row>
    <row r="84" spans="1:11" s="831" customFormat="1" ht="15.75" hidden="1" customHeight="1" x14ac:dyDescent="0.25">
      <c r="A84" s="805" t="s">
        <v>514</v>
      </c>
      <c r="B84" s="812">
        <v>0</v>
      </c>
      <c r="C84" s="812">
        <v>0</v>
      </c>
      <c r="D84" s="812">
        <v>0</v>
      </c>
      <c r="E84" s="812">
        <v>0</v>
      </c>
      <c r="F84" s="812">
        <v>0</v>
      </c>
      <c r="G84" s="812">
        <v>0</v>
      </c>
      <c r="H84" s="812">
        <v>0</v>
      </c>
      <c r="I84" s="812">
        <v>0</v>
      </c>
      <c r="J84" s="813">
        <v>0</v>
      </c>
      <c r="K84" s="813">
        <v>0</v>
      </c>
    </row>
    <row r="85" spans="1:11" s="831" customFormat="1" ht="15.75" hidden="1" customHeight="1" x14ac:dyDescent="0.25">
      <c r="A85" s="805" t="s">
        <v>515</v>
      </c>
      <c r="B85" s="812">
        <v>0</v>
      </c>
      <c r="C85" s="812">
        <v>0</v>
      </c>
      <c r="D85" s="812">
        <v>0</v>
      </c>
      <c r="E85" s="812">
        <v>0</v>
      </c>
      <c r="F85" s="812">
        <v>0</v>
      </c>
      <c r="G85" s="812">
        <v>0</v>
      </c>
      <c r="H85" s="812">
        <v>0</v>
      </c>
      <c r="I85" s="812">
        <v>0</v>
      </c>
      <c r="J85" s="813">
        <v>0</v>
      </c>
      <c r="K85" s="813">
        <v>0</v>
      </c>
    </row>
    <row r="86" spans="1:11" s="831" customFormat="1" ht="15.75" hidden="1" customHeight="1" x14ac:dyDescent="0.25">
      <c r="A86" s="805" t="s">
        <v>516</v>
      </c>
      <c r="B86" s="812">
        <v>20</v>
      </c>
      <c r="C86" s="812">
        <v>0</v>
      </c>
      <c r="D86" s="812">
        <v>0</v>
      </c>
      <c r="E86" s="812">
        <v>0</v>
      </c>
      <c r="F86" s="812">
        <v>0</v>
      </c>
      <c r="G86" s="812">
        <v>0</v>
      </c>
      <c r="H86" s="812">
        <v>0</v>
      </c>
      <c r="I86" s="812">
        <v>4</v>
      </c>
      <c r="J86" s="813">
        <v>0</v>
      </c>
      <c r="K86" s="813">
        <v>396</v>
      </c>
    </row>
    <row r="87" spans="1:11" s="831" customFormat="1" ht="15.75" hidden="1" customHeight="1" x14ac:dyDescent="0.25">
      <c r="A87" s="805" t="s">
        <v>517</v>
      </c>
      <c r="B87" s="812">
        <v>0</v>
      </c>
      <c r="C87" s="812">
        <v>0</v>
      </c>
      <c r="D87" s="812">
        <v>0</v>
      </c>
      <c r="E87" s="812">
        <v>0</v>
      </c>
      <c r="F87" s="812">
        <v>0</v>
      </c>
      <c r="G87" s="812">
        <v>0</v>
      </c>
      <c r="H87" s="812">
        <v>0</v>
      </c>
      <c r="I87" s="812">
        <v>0</v>
      </c>
      <c r="J87" s="813">
        <v>0</v>
      </c>
      <c r="K87" s="813">
        <v>0</v>
      </c>
    </row>
    <row r="88" spans="1:11" s="831" customFormat="1" ht="15.75" customHeight="1" x14ac:dyDescent="0.25">
      <c r="A88" s="829" t="s">
        <v>60</v>
      </c>
      <c r="B88" s="832">
        <f>SUM(B90:B103)</f>
        <v>26</v>
      </c>
      <c r="C88" s="832">
        <f t="shared" ref="C88:K88" si="7">SUM(C90:C103)</f>
        <v>0</v>
      </c>
      <c r="D88" s="832">
        <f t="shared" si="7"/>
        <v>0</v>
      </c>
      <c r="E88" s="832">
        <f t="shared" si="7"/>
        <v>0</v>
      </c>
      <c r="F88" s="832">
        <f t="shared" si="7"/>
        <v>0</v>
      </c>
      <c r="G88" s="832">
        <f t="shared" si="7"/>
        <v>2</v>
      </c>
      <c r="H88" s="832">
        <f t="shared" si="7"/>
        <v>0</v>
      </c>
      <c r="I88" s="832">
        <f t="shared" si="7"/>
        <v>21</v>
      </c>
      <c r="J88" s="832">
        <f t="shared" si="7"/>
        <v>0</v>
      </c>
      <c r="K88" s="832">
        <f t="shared" si="7"/>
        <v>3459</v>
      </c>
    </row>
    <row r="89" spans="1:11" s="831" customFormat="1" ht="15.75" customHeight="1" x14ac:dyDescent="0.25">
      <c r="A89" s="1060" t="s">
        <v>580</v>
      </c>
      <c r="B89" s="835"/>
      <c r="C89" s="835"/>
      <c r="D89" s="835"/>
      <c r="E89" s="835"/>
      <c r="F89" s="835"/>
      <c r="G89" s="835"/>
      <c r="H89" s="835"/>
      <c r="I89" s="835"/>
      <c r="J89" s="836"/>
      <c r="K89" s="836"/>
    </row>
    <row r="90" spans="1:11" s="816" customFormat="1" ht="15.75" hidden="1" customHeight="1" x14ac:dyDescent="0.25">
      <c r="A90" s="798" t="s">
        <v>518</v>
      </c>
      <c r="B90" s="817">
        <v>0</v>
      </c>
      <c r="C90" s="817">
        <v>0</v>
      </c>
      <c r="D90" s="817">
        <v>0</v>
      </c>
      <c r="E90" s="817">
        <v>0</v>
      </c>
      <c r="F90" s="817">
        <v>0</v>
      </c>
      <c r="G90" s="817">
        <v>0</v>
      </c>
      <c r="H90" s="817">
        <v>0</v>
      </c>
      <c r="I90" s="817">
        <v>0</v>
      </c>
      <c r="J90" s="818">
        <v>0</v>
      </c>
      <c r="K90" s="818">
        <v>0</v>
      </c>
    </row>
    <row r="91" spans="1:11" s="831" customFormat="1" ht="15.75" hidden="1" customHeight="1" x14ac:dyDescent="0.25">
      <c r="A91" s="805" t="s">
        <v>519</v>
      </c>
      <c r="B91" s="812">
        <v>0</v>
      </c>
      <c r="C91" s="812">
        <v>0</v>
      </c>
      <c r="D91" s="812">
        <v>0</v>
      </c>
      <c r="E91" s="812">
        <v>0</v>
      </c>
      <c r="F91" s="812">
        <v>0</v>
      </c>
      <c r="G91" s="812">
        <v>0</v>
      </c>
      <c r="H91" s="812">
        <v>0</v>
      </c>
      <c r="I91" s="812">
        <v>0</v>
      </c>
      <c r="J91" s="813">
        <v>0</v>
      </c>
      <c r="K91" s="813">
        <v>0</v>
      </c>
    </row>
    <row r="92" spans="1:11" s="831" customFormat="1" ht="15.75" hidden="1" customHeight="1" x14ac:dyDescent="0.25">
      <c r="A92" s="805" t="s">
        <v>520</v>
      </c>
      <c r="B92" s="812">
        <v>0</v>
      </c>
      <c r="C92" s="812">
        <v>0</v>
      </c>
      <c r="D92" s="812">
        <v>0</v>
      </c>
      <c r="E92" s="812">
        <v>0</v>
      </c>
      <c r="F92" s="812">
        <v>0</v>
      </c>
      <c r="G92" s="812">
        <v>0</v>
      </c>
      <c r="H92" s="812">
        <v>0</v>
      </c>
      <c r="I92" s="812">
        <v>0</v>
      </c>
      <c r="J92" s="813">
        <v>0</v>
      </c>
      <c r="K92" s="813">
        <v>0</v>
      </c>
    </row>
    <row r="93" spans="1:11" s="831" customFormat="1" ht="15.75" hidden="1" customHeight="1" x14ac:dyDescent="0.25">
      <c r="A93" s="805" t="s">
        <v>521</v>
      </c>
      <c r="B93" s="812">
        <v>0</v>
      </c>
      <c r="C93" s="812">
        <v>0</v>
      </c>
      <c r="D93" s="812">
        <v>0</v>
      </c>
      <c r="E93" s="812">
        <v>0</v>
      </c>
      <c r="F93" s="812">
        <v>0</v>
      </c>
      <c r="G93" s="812">
        <v>0</v>
      </c>
      <c r="H93" s="812">
        <v>0</v>
      </c>
      <c r="I93" s="812">
        <v>1</v>
      </c>
      <c r="J93" s="813">
        <v>0</v>
      </c>
      <c r="K93" s="813">
        <v>113</v>
      </c>
    </row>
    <row r="94" spans="1:11" s="831" customFormat="1" ht="15.75" hidden="1" customHeight="1" x14ac:dyDescent="0.25">
      <c r="A94" s="805" t="s">
        <v>522</v>
      </c>
      <c r="B94" s="812">
        <v>0</v>
      </c>
      <c r="C94" s="812">
        <v>0</v>
      </c>
      <c r="D94" s="812">
        <v>0</v>
      </c>
      <c r="E94" s="812">
        <v>0</v>
      </c>
      <c r="F94" s="812">
        <v>0</v>
      </c>
      <c r="G94" s="812">
        <v>0</v>
      </c>
      <c r="H94" s="812">
        <v>0</v>
      </c>
      <c r="I94" s="812">
        <v>0</v>
      </c>
      <c r="J94" s="813">
        <v>0</v>
      </c>
      <c r="K94" s="813">
        <v>0</v>
      </c>
    </row>
    <row r="95" spans="1:11" s="831" customFormat="1" ht="15.75" hidden="1" customHeight="1" x14ac:dyDescent="0.25">
      <c r="A95" s="805" t="s">
        <v>523</v>
      </c>
      <c r="B95" s="812">
        <v>1</v>
      </c>
      <c r="C95" s="812">
        <v>0</v>
      </c>
      <c r="D95" s="812">
        <v>0</v>
      </c>
      <c r="E95" s="812">
        <v>0</v>
      </c>
      <c r="F95" s="812">
        <v>0</v>
      </c>
      <c r="G95" s="812">
        <v>0</v>
      </c>
      <c r="H95" s="812">
        <v>0</v>
      </c>
      <c r="I95" s="812">
        <v>0</v>
      </c>
      <c r="J95" s="813">
        <v>0</v>
      </c>
      <c r="K95" s="813">
        <v>0</v>
      </c>
    </row>
    <row r="96" spans="1:11" s="831" customFormat="1" ht="15.75" hidden="1" customHeight="1" x14ac:dyDescent="0.25">
      <c r="A96" s="805" t="s">
        <v>524</v>
      </c>
      <c r="B96" s="812">
        <v>0</v>
      </c>
      <c r="C96" s="812">
        <v>0</v>
      </c>
      <c r="D96" s="812">
        <v>0</v>
      </c>
      <c r="E96" s="812">
        <v>0</v>
      </c>
      <c r="F96" s="812">
        <v>0</v>
      </c>
      <c r="G96" s="812">
        <v>0</v>
      </c>
      <c r="H96" s="812">
        <v>0</v>
      </c>
      <c r="I96" s="812">
        <v>0</v>
      </c>
      <c r="J96" s="813">
        <v>0</v>
      </c>
      <c r="K96" s="813">
        <v>0</v>
      </c>
    </row>
    <row r="97" spans="1:11" s="831" customFormat="1" ht="15.75" hidden="1" customHeight="1" x14ac:dyDescent="0.25">
      <c r="A97" s="805" t="s">
        <v>525</v>
      </c>
      <c r="B97" s="812">
        <v>0</v>
      </c>
      <c r="C97" s="812">
        <v>0</v>
      </c>
      <c r="D97" s="812">
        <v>0</v>
      </c>
      <c r="E97" s="812">
        <v>0</v>
      </c>
      <c r="F97" s="812">
        <v>0</v>
      </c>
      <c r="G97" s="812">
        <v>0</v>
      </c>
      <c r="H97" s="812">
        <v>0</v>
      </c>
      <c r="I97" s="812">
        <v>0</v>
      </c>
      <c r="J97" s="813">
        <v>0</v>
      </c>
      <c r="K97" s="813">
        <v>0</v>
      </c>
    </row>
    <row r="98" spans="1:11" s="831" customFormat="1" ht="15.75" hidden="1" customHeight="1" x14ac:dyDescent="0.25">
      <c r="A98" s="805" t="s">
        <v>526</v>
      </c>
      <c r="B98" s="812">
        <v>21</v>
      </c>
      <c r="C98" s="812">
        <v>0</v>
      </c>
      <c r="D98" s="812">
        <v>0</v>
      </c>
      <c r="E98" s="812">
        <v>0</v>
      </c>
      <c r="F98" s="812">
        <v>0</v>
      </c>
      <c r="G98" s="812">
        <v>2</v>
      </c>
      <c r="H98" s="812">
        <v>0</v>
      </c>
      <c r="I98" s="812">
        <v>19</v>
      </c>
      <c r="J98" s="813">
        <v>0</v>
      </c>
      <c r="K98" s="813">
        <v>3023</v>
      </c>
    </row>
    <row r="99" spans="1:11" s="831" customFormat="1" ht="15.75" hidden="1" customHeight="1" x14ac:dyDescent="0.25">
      <c r="A99" s="805" t="s">
        <v>527</v>
      </c>
      <c r="B99" s="812">
        <v>0</v>
      </c>
      <c r="C99" s="812">
        <v>0</v>
      </c>
      <c r="D99" s="812">
        <v>0</v>
      </c>
      <c r="E99" s="812">
        <v>0</v>
      </c>
      <c r="F99" s="812">
        <v>0</v>
      </c>
      <c r="G99" s="812">
        <v>0</v>
      </c>
      <c r="H99" s="812">
        <v>0</v>
      </c>
      <c r="I99" s="812">
        <v>0</v>
      </c>
      <c r="J99" s="813">
        <v>0</v>
      </c>
      <c r="K99" s="813">
        <v>0</v>
      </c>
    </row>
    <row r="100" spans="1:11" s="831" customFormat="1" ht="15.75" hidden="1" customHeight="1" x14ac:dyDescent="0.25">
      <c r="A100" s="805" t="s">
        <v>528</v>
      </c>
      <c r="B100" s="812">
        <v>1</v>
      </c>
      <c r="C100" s="812">
        <v>0</v>
      </c>
      <c r="D100" s="812">
        <v>0</v>
      </c>
      <c r="E100" s="812">
        <v>0</v>
      </c>
      <c r="F100" s="812">
        <v>0</v>
      </c>
      <c r="G100" s="812">
        <v>0</v>
      </c>
      <c r="H100" s="812">
        <v>0</v>
      </c>
      <c r="I100" s="812">
        <v>0</v>
      </c>
      <c r="J100" s="813">
        <v>0</v>
      </c>
      <c r="K100" s="813">
        <v>0</v>
      </c>
    </row>
    <row r="101" spans="1:11" s="831" customFormat="1" ht="15.75" hidden="1" customHeight="1" x14ac:dyDescent="0.25">
      <c r="A101" s="805" t="s">
        <v>529</v>
      </c>
      <c r="B101" s="812">
        <v>3</v>
      </c>
      <c r="C101" s="812">
        <v>0</v>
      </c>
      <c r="D101" s="812">
        <v>0</v>
      </c>
      <c r="E101" s="812">
        <v>0</v>
      </c>
      <c r="F101" s="812">
        <v>0</v>
      </c>
      <c r="G101" s="812">
        <v>0</v>
      </c>
      <c r="H101" s="812">
        <v>0</v>
      </c>
      <c r="I101" s="812">
        <v>0</v>
      </c>
      <c r="J101" s="813">
        <v>0</v>
      </c>
      <c r="K101" s="813">
        <v>305</v>
      </c>
    </row>
    <row r="102" spans="1:11" s="831" customFormat="1" ht="15.75" hidden="1" customHeight="1" x14ac:dyDescent="0.25">
      <c r="A102" s="805" t="s">
        <v>530</v>
      </c>
      <c r="B102" s="812">
        <v>0</v>
      </c>
      <c r="C102" s="812">
        <v>0</v>
      </c>
      <c r="D102" s="812">
        <v>0</v>
      </c>
      <c r="E102" s="812">
        <v>0</v>
      </c>
      <c r="F102" s="812">
        <v>0</v>
      </c>
      <c r="G102" s="812">
        <v>0</v>
      </c>
      <c r="H102" s="812">
        <v>0</v>
      </c>
      <c r="I102" s="812">
        <v>0</v>
      </c>
      <c r="J102" s="813">
        <v>0</v>
      </c>
      <c r="K102" s="813">
        <v>0</v>
      </c>
    </row>
    <row r="103" spans="1:11" s="831" customFormat="1" ht="15.75" hidden="1" customHeight="1" x14ac:dyDescent="0.25">
      <c r="A103" s="819" t="s">
        <v>531</v>
      </c>
      <c r="B103" s="820">
        <v>0</v>
      </c>
      <c r="C103" s="820">
        <v>0</v>
      </c>
      <c r="D103" s="812">
        <v>0</v>
      </c>
      <c r="E103" s="812">
        <v>0</v>
      </c>
      <c r="F103" s="812">
        <v>0</v>
      </c>
      <c r="G103" s="812">
        <v>0</v>
      </c>
      <c r="H103" s="812">
        <v>0</v>
      </c>
      <c r="I103" s="820">
        <v>1</v>
      </c>
      <c r="J103" s="813">
        <v>0</v>
      </c>
      <c r="K103" s="821">
        <v>18</v>
      </c>
    </row>
    <row r="104" spans="1:11" ht="15.6" customHeight="1" x14ac:dyDescent="0.25">
      <c r="A104" s="965" t="s">
        <v>475</v>
      </c>
      <c r="B104" s="695"/>
      <c r="C104" s="695"/>
      <c r="D104" s="695"/>
      <c r="E104" s="695"/>
      <c r="F104" s="695"/>
      <c r="G104" s="695"/>
      <c r="H104" s="695"/>
      <c r="I104" s="695"/>
      <c r="J104" s="696"/>
      <c r="K104" s="696"/>
    </row>
    <row r="105" spans="1:11" ht="15.6" customHeight="1" x14ac:dyDescent="0.25">
      <c r="A105" s="693" t="s">
        <v>82</v>
      </c>
      <c r="B105" s="695">
        <v>343</v>
      </c>
      <c r="C105" s="695">
        <v>2</v>
      </c>
      <c r="D105" s="695">
        <v>14</v>
      </c>
      <c r="E105" s="695">
        <v>14</v>
      </c>
      <c r="F105" s="695">
        <v>1</v>
      </c>
      <c r="G105" s="695">
        <v>21</v>
      </c>
      <c r="H105" s="695">
        <v>47</v>
      </c>
      <c r="I105" s="695">
        <v>1450</v>
      </c>
      <c r="J105" s="696">
        <v>183808</v>
      </c>
      <c r="K105" s="696">
        <v>431881</v>
      </c>
    </row>
    <row r="106" spans="1:11" ht="15.6" customHeight="1" x14ac:dyDescent="0.25">
      <c r="A106" s="693" t="s">
        <v>73</v>
      </c>
      <c r="B106" s="695">
        <v>350</v>
      </c>
      <c r="C106" s="695">
        <v>2</v>
      </c>
      <c r="D106" s="695">
        <v>14</v>
      </c>
      <c r="E106" s="695">
        <v>13</v>
      </c>
      <c r="F106" s="695">
        <v>1</v>
      </c>
      <c r="G106" s="695">
        <v>21</v>
      </c>
      <c r="H106" s="695">
        <v>47</v>
      </c>
      <c r="I106" s="695">
        <v>1411</v>
      </c>
      <c r="J106" s="696">
        <v>178281</v>
      </c>
      <c r="K106" s="696">
        <v>420943</v>
      </c>
    </row>
    <row r="107" spans="1:11" ht="15.6" customHeight="1" x14ac:dyDescent="0.25">
      <c r="A107" s="693" t="s">
        <v>78</v>
      </c>
      <c r="B107" s="695">
        <v>344</v>
      </c>
      <c r="C107" s="695">
        <v>2</v>
      </c>
      <c r="D107" s="695">
        <v>12</v>
      </c>
      <c r="E107" s="695">
        <v>13</v>
      </c>
      <c r="F107" s="695">
        <v>1</v>
      </c>
      <c r="G107" s="695">
        <v>20</v>
      </c>
      <c r="H107" s="695">
        <v>44</v>
      </c>
      <c r="I107" s="695">
        <v>1366</v>
      </c>
      <c r="J107" s="696">
        <v>166541</v>
      </c>
      <c r="K107" s="696">
        <v>402633</v>
      </c>
    </row>
    <row r="108" spans="1:11" ht="15.6" customHeight="1" x14ac:dyDescent="0.25">
      <c r="A108" s="693" t="s">
        <v>79</v>
      </c>
      <c r="B108" s="695">
        <v>346</v>
      </c>
      <c r="C108" s="695">
        <v>2</v>
      </c>
      <c r="D108" s="695">
        <v>12</v>
      </c>
      <c r="E108" s="695">
        <v>13</v>
      </c>
      <c r="F108" s="695">
        <v>1</v>
      </c>
      <c r="G108" s="695">
        <v>19</v>
      </c>
      <c r="H108" s="695">
        <v>44</v>
      </c>
      <c r="I108" s="695">
        <v>1329</v>
      </c>
      <c r="J108" s="696">
        <v>178819</v>
      </c>
      <c r="K108" s="696">
        <v>378813</v>
      </c>
    </row>
    <row r="109" spans="1:11" ht="15.6" customHeight="1" x14ac:dyDescent="0.25">
      <c r="A109" s="693" t="s">
        <v>80</v>
      </c>
      <c r="B109" s="695">
        <v>347</v>
      </c>
      <c r="C109" s="695">
        <v>2</v>
      </c>
      <c r="D109" s="695">
        <v>12</v>
      </c>
      <c r="E109" s="695">
        <v>13</v>
      </c>
      <c r="F109" s="695">
        <v>1</v>
      </c>
      <c r="G109" s="695">
        <v>19</v>
      </c>
      <c r="H109" s="695">
        <v>44</v>
      </c>
      <c r="I109" s="695">
        <v>1264</v>
      </c>
      <c r="J109" s="696">
        <v>182147</v>
      </c>
      <c r="K109" s="696">
        <v>349501</v>
      </c>
    </row>
    <row r="110" spans="1:11" ht="15.6" customHeight="1" x14ac:dyDescent="0.25">
      <c r="A110" s="693" t="s">
        <v>81</v>
      </c>
      <c r="B110" s="695">
        <v>342</v>
      </c>
      <c r="C110" s="695">
        <v>2</v>
      </c>
      <c r="D110" s="695">
        <v>12</v>
      </c>
      <c r="E110" s="695">
        <v>12</v>
      </c>
      <c r="F110" s="695">
        <v>1</v>
      </c>
      <c r="G110" s="695">
        <v>19</v>
      </c>
      <c r="H110" s="695">
        <v>44</v>
      </c>
      <c r="I110" s="695">
        <v>1194</v>
      </c>
      <c r="J110" s="696">
        <v>167510</v>
      </c>
      <c r="K110" s="696">
        <v>338550</v>
      </c>
    </row>
    <row r="111" spans="1:11" s="348" customFormat="1" ht="15.6" customHeight="1" x14ac:dyDescent="0.25">
      <c r="A111" s="1" t="s">
        <v>591</v>
      </c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s="608" customFormat="1" ht="15.6" customHeight="1" x14ac:dyDescent="0.2">
      <c r="A112" s="606" t="s">
        <v>601</v>
      </c>
      <c r="B112" s="607"/>
      <c r="C112" s="607"/>
      <c r="D112" s="607"/>
      <c r="E112" s="607"/>
      <c r="F112" s="607"/>
      <c r="G112" s="607"/>
    </row>
  </sheetData>
  <mergeCells count="11">
    <mergeCell ref="B3:K3"/>
    <mergeCell ref="B4:D4"/>
    <mergeCell ref="F4:K4"/>
    <mergeCell ref="F7:G7"/>
    <mergeCell ref="H7:I7"/>
    <mergeCell ref="J7:K7"/>
    <mergeCell ref="B5:D5"/>
    <mergeCell ref="F5:K5"/>
    <mergeCell ref="F6:G6"/>
    <mergeCell ref="H6:I6"/>
    <mergeCell ref="J6:K6"/>
  </mergeCells>
  <pageMargins left="0.39370078740157483" right="0.39370078740157483" top="0.19685039370078741" bottom="7.874015748031496E-2" header="0.39370078740157483" footer="0.39370078740157483"/>
  <pageSetup paperSize="9" orientation="landscape" r:id="rId1"/>
  <ignoredErrors>
    <ignoredError sqref="B88:K88" formulaRange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0"/>
  </sheetPr>
  <dimension ref="A1:L54"/>
  <sheetViews>
    <sheetView zoomScale="130" zoomScaleNormal="130" workbookViewId="0">
      <selection activeCell="A2" sqref="A2"/>
    </sheetView>
  </sheetViews>
  <sheetFormatPr defaultColWidth="9.25" defaultRowHeight="14.25" x14ac:dyDescent="0.2"/>
  <cols>
    <col min="1" max="1" width="20.625" customWidth="1"/>
    <col min="2" max="12" width="9.625" customWidth="1"/>
    <col min="13" max="14" width="6.625" customWidth="1"/>
    <col min="15" max="15" width="7.625" customWidth="1"/>
    <col min="16" max="16" width="6.625" customWidth="1"/>
    <col min="17" max="17" width="7.625" customWidth="1"/>
  </cols>
  <sheetData>
    <row r="1" spans="1:12" ht="20.100000000000001" customHeight="1" x14ac:dyDescent="0.35">
      <c r="A1" s="964" t="s">
        <v>682</v>
      </c>
      <c r="B1" s="964"/>
      <c r="C1" s="964"/>
      <c r="D1" s="964"/>
      <c r="E1" s="964"/>
      <c r="F1" s="964"/>
      <c r="G1" s="964"/>
      <c r="H1" s="1"/>
      <c r="I1" s="1"/>
      <c r="J1" s="1"/>
    </row>
    <row r="2" spans="1:12" s="336" customFormat="1" ht="20.100000000000001" customHeight="1" x14ac:dyDescent="0.35">
      <c r="A2" s="948" t="s">
        <v>683</v>
      </c>
      <c r="B2" s="948"/>
      <c r="C2" s="948"/>
      <c r="D2" s="948"/>
      <c r="E2" s="948"/>
      <c r="F2" s="948"/>
      <c r="G2" s="948"/>
    </row>
    <row r="3" spans="1:12" s="361" customFormat="1" ht="16.5" customHeight="1" x14ac:dyDescent="0.25">
      <c r="A3" s="398"/>
      <c r="B3" s="1201" t="s">
        <v>368</v>
      </c>
      <c r="C3" s="1201"/>
      <c r="D3" s="1201"/>
      <c r="E3" s="1202" t="s">
        <v>369</v>
      </c>
      <c r="F3" s="1202"/>
      <c r="G3" s="1202"/>
      <c r="H3" s="1202"/>
      <c r="I3" s="1201" t="s">
        <v>370</v>
      </c>
      <c r="J3" s="1201"/>
      <c r="K3" s="1201"/>
      <c r="L3" s="1201"/>
    </row>
    <row r="4" spans="1:12" s="361" customFormat="1" ht="15" customHeight="1" x14ac:dyDescent="0.25">
      <c r="A4" s="402"/>
      <c r="B4" s="1199" t="s">
        <v>371</v>
      </c>
      <c r="C4" s="1199"/>
      <c r="D4" s="1199"/>
      <c r="E4" s="1200" t="s">
        <v>372</v>
      </c>
      <c r="F4" s="1200"/>
      <c r="G4" s="1200"/>
      <c r="H4" s="1200"/>
      <c r="I4" s="1199" t="s">
        <v>373</v>
      </c>
      <c r="J4" s="1199"/>
      <c r="K4" s="1199"/>
      <c r="L4" s="1199"/>
    </row>
    <row r="5" spans="1:12" s="361" customFormat="1" ht="20.25" customHeight="1" x14ac:dyDescent="0.25">
      <c r="A5" s="435" t="s">
        <v>32</v>
      </c>
      <c r="B5" s="435" t="s">
        <v>10</v>
      </c>
      <c r="C5" s="435" t="s">
        <v>11</v>
      </c>
      <c r="D5" s="435" t="s">
        <v>15</v>
      </c>
      <c r="E5" s="435" t="s">
        <v>11</v>
      </c>
      <c r="F5" s="435" t="s">
        <v>15</v>
      </c>
      <c r="G5" s="435" t="s">
        <v>62</v>
      </c>
      <c r="H5" s="435" t="s">
        <v>374</v>
      </c>
      <c r="I5" s="435" t="s">
        <v>11</v>
      </c>
      <c r="J5" s="435" t="s">
        <v>15</v>
      </c>
      <c r="K5" s="435" t="s">
        <v>62</v>
      </c>
      <c r="L5" s="435" t="s">
        <v>374</v>
      </c>
    </row>
    <row r="6" spans="1:12" s="361" customFormat="1" ht="15.75" x14ac:dyDescent="0.25">
      <c r="A6" s="435" t="s">
        <v>343</v>
      </c>
      <c r="B6" s="435" t="s">
        <v>94</v>
      </c>
      <c r="C6" s="435" t="s">
        <v>95</v>
      </c>
      <c r="D6" s="435" t="s">
        <v>356</v>
      </c>
      <c r="E6" s="435" t="s">
        <v>95</v>
      </c>
      <c r="F6" s="435" t="s">
        <v>356</v>
      </c>
      <c r="G6" s="435" t="s">
        <v>375</v>
      </c>
      <c r="H6" s="435" t="s">
        <v>376</v>
      </c>
      <c r="I6" s="435" t="s">
        <v>95</v>
      </c>
      <c r="J6" s="435" t="s">
        <v>356</v>
      </c>
      <c r="K6" s="435" t="s">
        <v>375</v>
      </c>
      <c r="L6" s="435" t="s">
        <v>376</v>
      </c>
    </row>
    <row r="7" spans="1:12" s="361" customFormat="1" ht="16.5" customHeight="1" x14ac:dyDescent="0.25">
      <c r="A7" s="402"/>
      <c r="B7" s="402"/>
      <c r="C7" s="402"/>
      <c r="D7" s="435" t="s">
        <v>119</v>
      </c>
      <c r="E7" s="435"/>
      <c r="F7" s="435" t="s">
        <v>119</v>
      </c>
      <c r="G7" s="435" t="s">
        <v>377</v>
      </c>
      <c r="H7" s="435" t="s">
        <v>378</v>
      </c>
      <c r="I7" s="435"/>
      <c r="J7" s="435" t="s">
        <v>119</v>
      </c>
      <c r="K7" s="435" t="s">
        <v>377</v>
      </c>
      <c r="L7" s="435" t="s">
        <v>378</v>
      </c>
    </row>
    <row r="8" spans="1:12" s="361" customFormat="1" ht="14.25" customHeight="1" x14ac:dyDescent="0.25">
      <c r="A8" s="409"/>
      <c r="B8" s="409"/>
      <c r="C8" s="409"/>
      <c r="D8" s="405" t="s">
        <v>358</v>
      </c>
      <c r="E8" s="405"/>
      <c r="F8" s="405" t="s">
        <v>358</v>
      </c>
      <c r="G8" s="409"/>
      <c r="H8" s="405" t="s">
        <v>379</v>
      </c>
      <c r="I8" s="405"/>
      <c r="J8" s="405" t="s">
        <v>358</v>
      </c>
      <c r="K8" s="409"/>
      <c r="L8" s="405" t="s">
        <v>379</v>
      </c>
    </row>
    <row r="9" spans="1:12" ht="15" customHeight="1" x14ac:dyDescent="0.25">
      <c r="A9" s="22" t="s">
        <v>441</v>
      </c>
      <c r="B9" s="571">
        <v>100</v>
      </c>
      <c r="C9" s="571">
        <v>114</v>
      </c>
      <c r="D9" s="571">
        <v>104654</v>
      </c>
      <c r="E9" s="571">
        <v>1</v>
      </c>
      <c r="F9" s="571">
        <v>348</v>
      </c>
      <c r="G9" s="571">
        <v>106</v>
      </c>
      <c r="H9" s="571">
        <v>36888</v>
      </c>
      <c r="I9" s="571">
        <v>5</v>
      </c>
      <c r="J9" s="571">
        <v>1710</v>
      </c>
      <c r="K9" s="571">
        <v>229</v>
      </c>
      <c r="L9" s="571">
        <v>51308</v>
      </c>
    </row>
    <row r="10" spans="1:12" ht="15" hidden="1" customHeight="1" x14ac:dyDescent="0.25">
      <c r="A10" s="436" t="s">
        <v>33</v>
      </c>
      <c r="B10" s="572">
        <v>10</v>
      </c>
      <c r="C10" s="572">
        <v>11</v>
      </c>
      <c r="D10" s="572">
        <v>35481</v>
      </c>
      <c r="E10" s="572">
        <v>0</v>
      </c>
      <c r="F10" s="572">
        <v>0</v>
      </c>
      <c r="G10" s="572">
        <v>0</v>
      </c>
      <c r="H10" s="572">
        <v>0</v>
      </c>
      <c r="I10" s="572">
        <v>0</v>
      </c>
      <c r="J10" s="572">
        <v>0</v>
      </c>
      <c r="K10" s="572">
        <v>0</v>
      </c>
      <c r="L10" s="572">
        <v>0</v>
      </c>
    </row>
    <row r="11" spans="1:12" ht="15" hidden="1" customHeight="1" x14ac:dyDescent="0.25">
      <c r="A11" s="436" t="s">
        <v>34</v>
      </c>
      <c r="B11" s="572">
        <v>26</v>
      </c>
      <c r="C11" s="572">
        <v>31</v>
      </c>
      <c r="D11" s="572">
        <v>21684</v>
      </c>
      <c r="E11" s="572">
        <v>1</v>
      </c>
      <c r="F11" s="572">
        <v>348</v>
      </c>
      <c r="G11" s="572">
        <v>106</v>
      </c>
      <c r="H11" s="572">
        <v>36888</v>
      </c>
      <c r="I11" s="572">
        <v>1</v>
      </c>
      <c r="J11" s="572">
        <v>348</v>
      </c>
      <c r="K11" s="572">
        <v>116</v>
      </c>
      <c r="L11" s="572">
        <v>40368</v>
      </c>
    </row>
    <row r="12" spans="1:12" ht="15" customHeight="1" x14ac:dyDescent="0.25">
      <c r="A12" s="415" t="s">
        <v>344</v>
      </c>
      <c r="B12" s="573">
        <f>SUM(B10:B11)</f>
        <v>36</v>
      </c>
      <c r="C12" s="573">
        <f t="shared" ref="C12:L12" si="0">SUM(C10:C11)</f>
        <v>42</v>
      </c>
      <c r="D12" s="573">
        <f t="shared" si="0"/>
        <v>57165</v>
      </c>
      <c r="E12" s="573">
        <f t="shared" si="0"/>
        <v>1</v>
      </c>
      <c r="F12" s="573">
        <f t="shared" si="0"/>
        <v>348</v>
      </c>
      <c r="G12" s="573">
        <f t="shared" si="0"/>
        <v>106</v>
      </c>
      <c r="H12" s="573">
        <f t="shared" si="0"/>
        <v>36888</v>
      </c>
      <c r="I12" s="573">
        <f t="shared" si="0"/>
        <v>1</v>
      </c>
      <c r="J12" s="573">
        <f t="shared" si="0"/>
        <v>348</v>
      </c>
      <c r="K12" s="573">
        <f t="shared" si="0"/>
        <v>116</v>
      </c>
      <c r="L12" s="573">
        <f t="shared" si="0"/>
        <v>40368</v>
      </c>
    </row>
    <row r="13" spans="1:12" ht="15" customHeight="1" x14ac:dyDescent="0.25">
      <c r="A13" s="1058" t="s">
        <v>574</v>
      </c>
      <c r="B13" s="574"/>
      <c r="C13" s="574"/>
      <c r="D13" s="574"/>
      <c r="E13" s="574"/>
      <c r="F13" s="574"/>
      <c r="G13" s="574"/>
      <c r="H13" s="574"/>
      <c r="I13" s="574"/>
      <c r="J13" s="574"/>
      <c r="K13" s="574"/>
      <c r="L13" s="574"/>
    </row>
    <row r="14" spans="1:12" ht="15" customHeight="1" x14ac:dyDescent="0.25">
      <c r="A14" s="1057" t="s">
        <v>573</v>
      </c>
      <c r="B14" s="575">
        <f>SUM(B16:B21)</f>
        <v>13</v>
      </c>
      <c r="C14" s="575">
        <f t="shared" ref="C14:L14" si="1">SUM(C16:C21)</f>
        <v>16</v>
      </c>
      <c r="D14" s="575">
        <f t="shared" si="1"/>
        <v>17295</v>
      </c>
      <c r="E14" s="575">
        <f t="shared" si="1"/>
        <v>0</v>
      </c>
      <c r="F14" s="575">
        <f t="shared" si="1"/>
        <v>0</v>
      </c>
      <c r="G14" s="575">
        <f t="shared" si="1"/>
        <v>0</v>
      </c>
      <c r="H14" s="575">
        <f t="shared" si="1"/>
        <v>0</v>
      </c>
      <c r="I14" s="575">
        <f t="shared" si="1"/>
        <v>1</v>
      </c>
      <c r="J14" s="575">
        <f t="shared" si="1"/>
        <v>20</v>
      </c>
      <c r="K14" s="575">
        <f t="shared" si="1"/>
        <v>25</v>
      </c>
      <c r="L14" s="575">
        <f t="shared" si="1"/>
        <v>500</v>
      </c>
    </row>
    <row r="15" spans="1:12" ht="15" customHeight="1" x14ac:dyDescent="0.25">
      <c r="A15" s="1059" t="s">
        <v>575</v>
      </c>
      <c r="B15" s="574"/>
      <c r="C15" s="574"/>
      <c r="D15" s="574"/>
      <c r="E15" s="574"/>
      <c r="F15" s="574"/>
      <c r="G15" s="574"/>
      <c r="H15" s="574"/>
      <c r="I15" s="574"/>
      <c r="J15" s="574"/>
      <c r="K15" s="574"/>
      <c r="L15" s="574"/>
    </row>
    <row r="16" spans="1:12" ht="15" hidden="1" customHeight="1" x14ac:dyDescent="0.25">
      <c r="A16" s="424" t="s">
        <v>36</v>
      </c>
      <c r="B16" s="576">
        <v>9</v>
      </c>
      <c r="C16" s="577">
        <v>11</v>
      </c>
      <c r="D16" s="577">
        <v>14310</v>
      </c>
      <c r="E16" s="577">
        <v>0</v>
      </c>
      <c r="F16" s="577">
        <v>0</v>
      </c>
      <c r="G16" s="577">
        <v>0</v>
      </c>
      <c r="H16" s="577">
        <v>0</v>
      </c>
      <c r="I16" s="577">
        <v>0</v>
      </c>
      <c r="J16" s="577">
        <v>0</v>
      </c>
      <c r="K16" s="577">
        <v>0</v>
      </c>
      <c r="L16" s="577">
        <v>0</v>
      </c>
    </row>
    <row r="17" spans="1:12" ht="15" hidden="1" customHeight="1" x14ac:dyDescent="0.25">
      <c r="A17" s="421" t="s">
        <v>37</v>
      </c>
      <c r="B17" s="578">
        <v>0</v>
      </c>
      <c r="C17" s="578">
        <v>0</v>
      </c>
      <c r="D17" s="578">
        <v>0</v>
      </c>
      <c r="E17" s="578">
        <v>0</v>
      </c>
      <c r="F17" s="578">
        <v>0</v>
      </c>
      <c r="G17" s="578">
        <v>0</v>
      </c>
      <c r="H17" s="578">
        <v>0</v>
      </c>
      <c r="I17" s="578">
        <v>0</v>
      </c>
      <c r="J17" s="578">
        <v>0</v>
      </c>
      <c r="K17" s="578">
        <v>0</v>
      </c>
      <c r="L17" s="578">
        <v>0</v>
      </c>
    </row>
    <row r="18" spans="1:12" ht="15" hidden="1" customHeight="1" x14ac:dyDescent="0.25">
      <c r="A18" s="421" t="s">
        <v>38</v>
      </c>
      <c r="B18" s="578">
        <v>0</v>
      </c>
      <c r="C18" s="578">
        <v>0</v>
      </c>
      <c r="D18" s="578">
        <v>0</v>
      </c>
      <c r="E18" s="578">
        <v>0</v>
      </c>
      <c r="F18" s="578">
        <v>0</v>
      </c>
      <c r="G18" s="578">
        <v>0</v>
      </c>
      <c r="H18" s="578">
        <v>0</v>
      </c>
      <c r="I18" s="578">
        <v>0</v>
      </c>
      <c r="J18" s="578">
        <v>0</v>
      </c>
      <c r="K18" s="578">
        <v>0</v>
      </c>
      <c r="L18" s="578">
        <v>0</v>
      </c>
    </row>
    <row r="19" spans="1:12" ht="15" hidden="1" customHeight="1" x14ac:dyDescent="0.25">
      <c r="A19" s="421" t="s">
        <v>39</v>
      </c>
      <c r="B19" s="578">
        <v>0</v>
      </c>
      <c r="C19" s="578">
        <v>0</v>
      </c>
      <c r="D19" s="578">
        <v>0</v>
      </c>
      <c r="E19" s="578">
        <v>0</v>
      </c>
      <c r="F19" s="578">
        <v>0</v>
      </c>
      <c r="G19" s="578">
        <v>0</v>
      </c>
      <c r="H19" s="578">
        <v>0</v>
      </c>
      <c r="I19" s="578">
        <v>0</v>
      </c>
      <c r="J19" s="578">
        <v>0</v>
      </c>
      <c r="K19" s="578">
        <v>0</v>
      </c>
      <c r="L19" s="578">
        <v>0</v>
      </c>
    </row>
    <row r="20" spans="1:12" ht="15" hidden="1" customHeight="1" x14ac:dyDescent="0.25">
      <c r="A20" s="421" t="s">
        <v>40</v>
      </c>
      <c r="B20" s="578">
        <v>0</v>
      </c>
      <c r="C20" s="578">
        <v>0</v>
      </c>
      <c r="D20" s="578">
        <v>0</v>
      </c>
      <c r="E20" s="578">
        <v>0</v>
      </c>
      <c r="F20" s="578">
        <v>0</v>
      </c>
      <c r="G20" s="578">
        <v>0</v>
      </c>
      <c r="H20" s="578">
        <v>0</v>
      </c>
      <c r="I20" s="578">
        <v>0</v>
      </c>
      <c r="J20" s="578">
        <v>0</v>
      </c>
      <c r="K20" s="578">
        <v>0</v>
      </c>
      <c r="L20" s="578">
        <v>0</v>
      </c>
    </row>
    <row r="21" spans="1:12" ht="15" hidden="1" customHeight="1" x14ac:dyDescent="0.25">
      <c r="A21" s="421" t="s">
        <v>41</v>
      </c>
      <c r="B21" s="580">
        <v>4</v>
      </c>
      <c r="C21" s="581">
        <v>5</v>
      </c>
      <c r="D21" s="581">
        <v>2985</v>
      </c>
      <c r="E21" s="581" t="s">
        <v>17</v>
      </c>
      <c r="F21" s="581">
        <v>0</v>
      </c>
      <c r="G21" s="581">
        <v>0</v>
      </c>
      <c r="H21" s="581">
        <v>0</v>
      </c>
      <c r="I21" s="581">
        <v>1</v>
      </c>
      <c r="J21" s="581">
        <v>20</v>
      </c>
      <c r="K21" s="581">
        <v>25</v>
      </c>
      <c r="L21" s="581">
        <v>500</v>
      </c>
    </row>
    <row r="22" spans="1:12" ht="15" customHeight="1" x14ac:dyDescent="0.25">
      <c r="A22" s="418" t="s">
        <v>42</v>
      </c>
      <c r="B22" s="573">
        <f>SUM(B24:B31)</f>
        <v>51</v>
      </c>
      <c r="C22" s="573">
        <f t="shared" ref="C22:L22" si="2">SUM(C24:C31)</f>
        <v>56</v>
      </c>
      <c r="D22" s="573">
        <f t="shared" si="2"/>
        <v>30194</v>
      </c>
      <c r="E22" s="573">
        <f t="shared" si="2"/>
        <v>0</v>
      </c>
      <c r="F22" s="573">
        <f t="shared" si="2"/>
        <v>0</v>
      </c>
      <c r="G22" s="573">
        <f t="shared" si="2"/>
        <v>0</v>
      </c>
      <c r="H22" s="573">
        <f t="shared" si="2"/>
        <v>0</v>
      </c>
      <c r="I22" s="573">
        <f t="shared" si="2"/>
        <v>3</v>
      </c>
      <c r="J22" s="573">
        <f t="shared" si="2"/>
        <v>1342</v>
      </c>
      <c r="K22" s="573">
        <f t="shared" si="2"/>
        <v>88</v>
      </c>
      <c r="L22" s="573">
        <f t="shared" si="2"/>
        <v>10440</v>
      </c>
    </row>
    <row r="23" spans="1:12" ht="15" customHeight="1" x14ac:dyDescent="0.25">
      <c r="A23" s="1059" t="s">
        <v>576</v>
      </c>
      <c r="B23" s="574"/>
      <c r="C23" s="574"/>
      <c r="D23" s="574"/>
      <c r="E23" s="574"/>
      <c r="F23" s="574"/>
      <c r="G23" s="574"/>
      <c r="H23" s="574"/>
      <c r="I23" s="574"/>
      <c r="J23" s="574"/>
      <c r="K23" s="574"/>
      <c r="L23" s="574"/>
    </row>
    <row r="24" spans="1:12" ht="15" hidden="1" customHeight="1" x14ac:dyDescent="0.25">
      <c r="A24" s="424" t="s">
        <v>43</v>
      </c>
      <c r="B24" s="576">
        <v>31</v>
      </c>
      <c r="C24" s="577">
        <v>35</v>
      </c>
      <c r="D24" s="577">
        <v>17590</v>
      </c>
      <c r="E24" s="577" t="s">
        <v>17</v>
      </c>
      <c r="F24" s="577">
        <v>0</v>
      </c>
      <c r="G24" s="577">
        <v>0</v>
      </c>
      <c r="H24" s="577">
        <v>0</v>
      </c>
      <c r="I24" s="577">
        <v>3</v>
      </c>
      <c r="J24" s="577">
        <v>1342</v>
      </c>
      <c r="K24" s="577">
        <v>88</v>
      </c>
      <c r="L24" s="577">
        <v>10440</v>
      </c>
    </row>
    <row r="25" spans="1:12" ht="15" hidden="1" customHeight="1" x14ac:dyDescent="0.25">
      <c r="A25" s="421" t="s">
        <v>44</v>
      </c>
      <c r="B25" s="578">
        <v>12</v>
      </c>
      <c r="C25" s="579">
        <v>13</v>
      </c>
      <c r="D25" s="579">
        <v>6338</v>
      </c>
      <c r="E25" s="579">
        <v>0</v>
      </c>
      <c r="F25" s="579">
        <v>0</v>
      </c>
      <c r="G25" s="579">
        <v>0</v>
      </c>
      <c r="H25" s="579">
        <v>0</v>
      </c>
      <c r="I25" s="579">
        <v>0</v>
      </c>
      <c r="J25" s="579">
        <v>0</v>
      </c>
      <c r="K25" s="579">
        <v>0</v>
      </c>
      <c r="L25" s="579">
        <v>0</v>
      </c>
    </row>
    <row r="26" spans="1:12" ht="15" hidden="1" customHeight="1" x14ac:dyDescent="0.25">
      <c r="A26" s="421" t="s">
        <v>45</v>
      </c>
      <c r="B26" s="578">
        <v>0</v>
      </c>
      <c r="C26" s="578">
        <v>0</v>
      </c>
      <c r="D26" s="578">
        <v>0</v>
      </c>
      <c r="E26" s="578">
        <v>0</v>
      </c>
      <c r="F26" s="578">
        <v>0</v>
      </c>
      <c r="G26" s="578">
        <v>0</v>
      </c>
      <c r="H26" s="578">
        <v>0</v>
      </c>
      <c r="I26" s="578">
        <v>0</v>
      </c>
      <c r="J26" s="578">
        <v>0</v>
      </c>
      <c r="K26" s="578">
        <v>0</v>
      </c>
      <c r="L26" s="578">
        <v>0</v>
      </c>
    </row>
    <row r="27" spans="1:12" ht="15" hidden="1" customHeight="1" x14ac:dyDescent="0.25">
      <c r="A27" s="421" t="s">
        <v>46</v>
      </c>
      <c r="B27" s="578">
        <v>0</v>
      </c>
      <c r="C27" s="578">
        <v>0</v>
      </c>
      <c r="D27" s="578">
        <v>0</v>
      </c>
      <c r="E27" s="578">
        <v>0</v>
      </c>
      <c r="F27" s="578">
        <v>0</v>
      </c>
      <c r="G27" s="578">
        <v>0</v>
      </c>
      <c r="H27" s="578">
        <v>0</v>
      </c>
      <c r="I27" s="578">
        <v>0</v>
      </c>
      <c r="J27" s="578">
        <v>0</v>
      </c>
      <c r="K27" s="578">
        <v>0</v>
      </c>
      <c r="L27" s="578">
        <v>0</v>
      </c>
    </row>
    <row r="28" spans="1:12" ht="15" hidden="1" customHeight="1" x14ac:dyDescent="0.25">
      <c r="A28" s="421" t="s">
        <v>47</v>
      </c>
      <c r="B28" s="578">
        <v>6</v>
      </c>
      <c r="C28" s="579">
        <v>6</v>
      </c>
      <c r="D28" s="579">
        <v>4212</v>
      </c>
      <c r="E28" s="579">
        <v>0</v>
      </c>
      <c r="F28" s="579">
        <v>0</v>
      </c>
      <c r="G28" s="579">
        <v>0</v>
      </c>
      <c r="H28" s="579">
        <v>0</v>
      </c>
      <c r="I28" s="579">
        <v>0</v>
      </c>
      <c r="J28" s="579">
        <v>0</v>
      </c>
      <c r="K28" s="579">
        <v>0</v>
      </c>
      <c r="L28" s="579">
        <v>0</v>
      </c>
    </row>
    <row r="29" spans="1:12" ht="15" hidden="1" customHeight="1" x14ac:dyDescent="0.25">
      <c r="A29" s="421" t="s">
        <v>48</v>
      </c>
      <c r="B29" s="578">
        <v>2</v>
      </c>
      <c r="C29" s="579">
        <v>2</v>
      </c>
      <c r="D29" s="579">
        <v>2054</v>
      </c>
      <c r="E29" s="579">
        <v>0</v>
      </c>
      <c r="F29" s="579">
        <v>0</v>
      </c>
      <c r="G29" s="579">
        <v>0</v>
      </c>
      <c r="H29" s="579">
        <v>0</v>
      </c>
      <c r="I29" s="579">
        <v>0</v>
      </c>
      <c r="J29" s="579">
        <v>0</v>
      </c>
      <c r="K29" s="579">
        <v>0</v>
      </c>
      <c r="L29" s="579">
        <v>0</v>
      </c>
    </row>
    <row r="30" spans="1:12" ht="15" hidden="1" customHeight="1" x14ac:dyDescent="0.25">
      <c r="A30" s="421" t="s">
        <v>49</v>
      </c>
      <c r="B30" s="578">
        <v>0</v>
      </c>
      <c r="C30" s="578">
        <v>0</v>
      </c>
      <c r="D30" s="578">
        <v>0</v>
      </c>
      <c r="E30" s="578">
        <v>0</v>
      </c>
      <c r="F30" s="578">
        <v>0</v>
      </c>
      <c r="G30" s="578">
        <v>0</v>
      </c>
      <c r="H30" s="578">
        <v>0</v>
      </c>
      <c r="I30" s="578">
        <v>0</v>
      </c>
      <c r="J30" s="578">
        <v>0</v>
      </c>
      <c r="K30" s="578">
        <v>0</v>
      </c>
      <c r="L30" s="578">
        <v>0</v>
      </c>
    </row>
    <row r="31" spans="1:12" ht="15" hidden="1" customHeight="1" x14ac:dyDescent="0.25">
      <c r="A31" s="421" t="s">
        <v>50</v>
      </c>
      <c r="B31" s="580">
        <v>0</v>
      </c>
      <c r="C31" s="580">
        <v>0</v>
      </c>
      <c r="D31" s="580">
        <v>0</v>
      </c>
      <c r="E31" s="580">
        <v>0</v>
      </c>
      <c r="F31" s="580">
        <v>0</v>
      </c>
      <c r="G31" s="580">
        <v>0</v>
      </c>
      <c r="H31" s="580">
        <v>0</v>
      </c>
      <c r="I31" s="580">
        <v>0</v>
      </c>
      <c r="J31" s="580">
        <v>0</v>
      </c>
      <c r="K31" s="580">
        <v>0</v>
      </c>
      <c r="L31" s="580">
        <v>0</v>
      </c>
    </row>
    <row r="32" spans="1:12" ht="15" customHeight="1" x14ac:dyDescent="0.25">
      <c r="A32" s="418" t="s">
        <v>51</v>
      </c>
      <c r="B32" s="573">
        <f>SUM(B34:B39)</f>
        <v>0</v>
      </c>
      <c r="C32" s="573">
        <f t="shared" ref="C32:L32" si="3">SUM(C34:C39)</f>
        <v>0</v>
      </c>
      <c r="D32" s="573">
        <f t="shared" si="3"/>
        <v>0</v>
      </c>
      <c r="E32" s="573">
        <f t="shared" si="3"/>
        <v>0</v>
      </c>
      <c r="F32" s="573">
        <f t="shared" si="3"/>
        <v>0</v>
      </c>
      <c r="G32" s="573">
        <f t="shared" si="3"/>
        <v>0</v>
      </c>
      <c r="H32" s="573">
        <f t="shared" si="3"/>
        <v>0</v>
      </c>
      <c r="I32" s="573">
        <f t="shared" si="3"/>
        <v>0</v>
      </c>
      <c r="J32" s="573">
        <f t="shared" si="3"/>
        <v>0</v>
      </c>
      <c r="K32" s="573">
        <f t="shared" si="3"/>
        <v>0</v>
      </c>
      <c r="L32" s="573">
        <f t="shared" si="3"/>
        <v>0</v>
      </c>
    </row>
    <row r="33" spans="1:12" ht="15" customHeight="1" x14ac:dyDescent="0.25">
      <c r="A33" s="1059" t="s">
        <v>577</v>
      </c>
      <c r="B33" s="574"/>
      <c r="C33" s="574"/>
      <c r="D33" s="574"/>
      <c r="E33" s="574"/>
      <c r="F33" s="574"/>
      <c r="G33" s="574"/>
      <c r="H33" s="574"/>
      <c r="I33" s="574"/>
      <c r="J33" s="574"/>
      <c r="K33" s="574"/>
      <c r="L33" s="574"/>
    </row>
    <row r="34" spans="1:12" ht="15" hidden="1" customHeight="1" x14ac:dyDescent="0.25">
      <c r="A34" s="424" t="s">
        <v>52</v>
      </c>
      <c r="B34" s="576">
        <v>0</v>
      </c>
      <c r="C34" s="576">
        <v>0</v>
      </c>
      <c r="D34" s="576">
        <v>0</v>
      </c>
      <c r="E34" s="576">
        <v>0</v>
      </c>
      <c r="F34" s="576">
        <v>0</v>
      </c>
      <c r="G34" s="576">
        <v>0</v>
      </c>
      <c r="H34" s="576">
        <v>0</v>
      </c>
      <c r="I34" s="576">
        <v>0</v>
      </c>
      <c r="J34" s="576">
        <v>0</v>
      </c>
      <c r="K34" s="576">
        <v>0</v>
      </c>
      <c r="L34" s="576">
        <v>0</v>
      </c>
    </row>
    <row r="35" spans="1:12" ht="15" hidden="1" customHeight="1" x14ac:dyDescent="0.25">
      <c r="A35" s="421" t="s">
        <v>53</v>
      </c>
      <c r="B35" s="578">
        <v>0</v>
      </c>
      <c r="C35" s="578">
        <v>0</v>
      </c>
      <c r="D35" s="578">
        <v>0</v>
      </c>
      <c r="E35" s="578">
        <v>0</v>
      </c>
      <c r="F35" s="578">
        <v>0</v>
      </c>
      <c r="G35" s="578">
        <v>0</v>
      </c>
      <c r="H35" s="578">
        <v>0</v>
      </c>
      <c r="I35" s="578">
        <v>0</v>
      </c>
      <c r="J35" s="578">
        <v>0</v>
      </c>
      <c r="K35" s="578">
        <v>0</v>
      </c>
      <c r="L35" s="578">
        <v>0</v>
      </c>
    </row>
    <row r="36" spans="1:12" ht="15" hidden="1" customHeight="1" x14ac:dyDescent="0.25">
      <c r="A36" s="421" t="s">
        <v>54</v>
      </c>
      <c r="B36" s="578">
        <v>0</v>
      </c>
      <c r="C36" s="578">
        <v>0</v>
      </c>
      <c r="D36" s="578">
        <v>0</v>
      </c>
      <c r="E36" s="578">
        <v>0</v>
      </c>
      <c r="F36" s="578">
        <v>0</v>
      </c>
      <c r="G36" s="578">
        <v>0</v>
      </c>
      <c r="H36" s="578">
        <v>0</v>
      </c>
      <c r="I36" s="578">
        <v>0</v>
      </c>
      <c r="J36" s="578">
        <v>0</v>
      </c>
      <c r="K36" s="578">
        <v>0</v>
      </c>
      <c r="L36" s="578">
        <v>0</v>
      </c>
    </row>
    <row r="37" spans="1:12" ht="15" hidden="1" customHeight="1" x14ac:dyDescent="0.25">
      <c r="A37" s="421" t="s">
        <v>55</v>
      </c>
      <c r="B37" s="578">
        <v>0</v>
      </c>
      <c r="C37" s="578">
        <v>0</v>
      </c>
      <c r="D37" s="578">
        <v>0</v>
      </c>
      <c r="E37" s="578">
        <v>0</v>
      </c>
      <c r="F37" s="578">
        <v>0</v>
      </c>
      <c r="G37" s="578">
        <v>0</v>
      </c>
      <c r="H37" s="578">
        <v>0</v>
      </c>
      <c r="I37" s="578">
        <v>0</v>
      </c>
      <c r="J37" s="578">
        <v>0</v>
      </c>
      <c r="K37" s="578">
        <v>0</v>
      </c>
      <c r="L37" s="578">
        <v>0</v>
      </c>
    </row>
    <row r="38" spans="1:12" ht="15" hidden="1" customHeight="1" x14ac:dyDescent="0.25">
      <c r="A38" s="421" t="s">
        <v>56</v>
      </c>
      <c r="B38" s="578">
        <v>0</v>
      </c>
      <c r="C38" s="578">
        <v>0</v>
      </c>
      <c r="D38" s="578">
        <v>0</v>
      </c>
      <c r="E38" s="578">
        <v>0</v>
      </c>
      <c r="F38" s="578">
        <v>0</v>
      </c>
      <c r="G38" s="578">
        <v>0</v>
      </c>
      <c r="H38" s="578">
        <v>0</v>
      </c>
      <c r="I38" s="578">
        <v>0</v>
      </c>
      <c r="J38" s="578">
        <v>0</v>
      </c>
      <c r="K38" s="578">
        <v>0</v>
      </c>
      <c r="L38" s="578">
        <v>0</v>
      </c>
    </row>
    <row r="39" spans="1:12" ht="15" hidden="1" customHeight="1" x14ac:dyDescent="0.25">
      <c r="A39" s="421" t="s">
        <v>57</v>
      </c>
      <c r="B39" s="580">
        <v>0</v>
      </c>
      <c r="C39" s="580">
        <v>0</v>
      </c>
      <c r="D39" s="580">
        <v>0</v>
      </c>
      <c r="E39" s="580">
        <v>0</v>
      </c>
      <c r="F39" s="580">
        <v>0</v>
      </c>
      <c r="G39" s="580">
        <v>0</v>
      </c>
      <c r="H39" s="580">
        <v>0</v>
      </c>
      <c r="I39" s="580">
        <v>0</v>
      </c>
      <c r="J39" s="580">
        <v>0</v>
      </c>
      <c r="K39" s="580">
        <v>0</v>
      </c>
      <c r="L39" s="580">
        <v>0</v>
      </c>
    </row>
    <row r="40" spans="1:12" ht="15" customHeight="1" x14ac:dyDescent="0.25">
      <c r="A40" s="418" t="s">
        <v>58</v>
      </c>
      <c r="B40" s="573">
        <v>0</v>
      </c>
      <c r="C40" s="573">
        <v>0</v>
      </c>
      <c r="D40" s="573">
        <v>0</v>
      </c>
      <c r="E40" s="573">
        <v>0</v>
      </c>
      <c r="F40" s="573">
        <v>0</v>
      </c>
      <c r="G40" s="573">
        <v>0</v>
      </c>
      <c r="H40" s="573">
        <v>0</v>
      </c>
      <c r="I40" s="573">
        <v>0</v>
      </c>
      <c r="J40" s="573">
        <v>0</v>
      </c>
      <c r="K40" s="573">
        <v>0</v>
      </c>
      <c r="L40" s="573">
        <v>0</v>
      </c>
    </row>
    <row r="41" spans="1:12" ht="15" customHeight="1" x14ac:dyDescent="0.25">
      <c r="A41" s="1059" t="s">
        <v>578</v>
      </c>
      <c r="B41" s="574"/>
      <c r="C41" s="574"/>
      <c r="D41" s="574"/>
      <c r="E41" s="574"/>
      <c r="F41" s="574"/>
      <c r="G41" s="574"/>
      <c r="H41" s="574"/>
      <c r="I41" s="574"/>
      <c r="J41" s="574"/>
      <c r="K41" s="574"/>
      <c r="L41" s="574"/>
    </row>
    <row r="42" spans="1:12" ht="15" customHeight="1" x14ac:dyDescent="0.25">
      <c r="A42" s="418" t="s">
        <v>59</v>
      </c>
      <c r="B42" s="575">
        <v>0</v>
      </c>
      <c r="C42" s="575">
        <v>0</v>
      </c>
      <c r="D42" s="575">
        <v>0</v>
      </c>
      <c r="E42" s="575">
        <v>0</v>
      </c>
      <c r="F42" s="575">
        <v>0</v>
      </c>
      <c r="G42" s="575">
        <v>0</v>
      </c>
      <c r="H42" s="575">
        <v>0</v>
      </c>
      <c r="I42" s="575">
        <v>0</v>
      </c>
      <c r="J42" s="575">
        <v>0</v>
      </c>
      <c r="K42" s="575">
        <v>0</v>
      </c>
      <c r="L42" s="575">
        <v>0</v>
      </c>
    </row>
    <row r="43" spans="1:12" ht="15" customHeight="1" x14ac:dyDescent="0.25">
      <c r="A43" s="1059" t="s">
        <v>579</v>
      </c>
      <c r="B43" s="574"/>
      <c r="C43" s="574"/>
      <c r="D43" s="574"/>
      <c r="E43" s="574"/>
      <c r="F43" s="574"/>
      <c r="G43" s="574"/>
      <c r="H43" s="574"/>
      <c r="I43" s="574"/>
      <c r="J43" s="574"/>
      <c r="K43" s="574"/>
      <c r="L43" s="574"/>
    </row>
    <row r="44" spans="1:12" ht="15" customHeight="1" x14ac:dyDescent="0.25">
      <c r="A44" s="418" t="s">
        <v>60</v>
      </c>
      <c r="B44" s="575">
        <v>0</v>
      </c>
      <c r="C44" s="575">
        <v>0</v>
      </c>
      <c r="D44" s="575">
        <v>0</v>
      </c>
      <c r="E44" s="575">
        <v>0</v>
      </c>
      <c r="F44" s="575">
        <v>0</v>
      </c>
      <c r="G44" s="575">
        <v>0</v>
      </c>
      <c r="H44" s="575">
        <v>0</v>
      </c>
      <c r="I44" s="575">
        <v>0</v>
      </c>
      <c r="J44" s="575">
        <v>0</v>
      </c>
      <c r="K44" s="575">
        <v>0</v>
      </c>
      <c r="L44" s="575">
        <v>0</v>
      </c>
    </row>
    <row r="45" spans="1:12" ht="15" customHeight="1" x14ac:dyDescent="0.25">
      <c r="A45" s="1060" t="s">
        <v>580</v>
      </c>
      <c r="B45" s="573"/>
      <c r="C45" s="573"/>
      <c r="D45" s="573"/>
      <c r="E45" s="573"/>
      <c r="F45" s="573"/>
      <c r="G45" s="573"/>
      <c r="H45" s="573"/>
      <c r="I45" s="573"/>
      <c r="J45" s="573"/>
      <c r="K45" s="573"/>
      <c r="L45" s="573"/>
    </row>
    <row r="46" spans="1:12" ht="15" customHeight="1" x14ac:dyDescent="0.25">
      <c r="A46" s="965" t="s">
        <v>475</v>
      </c>
      <c r="B46" s="697"/>
      <c r="C46" s="697"/>
      <c r="D46" s="697"/>
      <c r="E46" s="697"/>
      <c r="F46" s="697"/>
      <c r="G46" s="697"/>
      <c r="H46" s="697"/>
      <c r="I46" s="697"/>
      <c r="J46" s="697"/>
      <c r="K46" s="697"/>
      <c r="L46" s="697"/>
    </row>
    <row r="47" spans="1:12" ht="15" customHeight="1" x14ac:dyDescent="0.25">
      <c r="A47" s="693" t="s">
        <v>82</v>
      </c>
      <c r="B47" s="697">
        <v>102</v>
      </c>
      <c r="C47" s="697">
        <v>117</v>
      </c>
      <c r="D47" s="697">
        <v>82464</v>
      </c>
      <c r="E47" s="697">
        <v>3</v>
      </c>
      <c r="F47" s="697">
        <v>2606</v>
      </c>
      <c r="G47" s="697">
        <v>127</v>
      </c>
      <c r="H47" s="697">
        <v>125135</v>
      </c>
      <c r="I47" s="697">
        <v>5</v>
      </c>
      <c r="J47" s="697">
        <v>1038</v>
      </c>
      <c r="K47" s="697">
        <v>224</v>
      </c>
      <c r="L47" s="697">
        <v>50074</v>
      </c>
    </row>
    <row r="48" spans="1:12" ht="15" customHeight="1" x14ac:dyDescent="0.25">
      <c r="A48" s="693" t="s">
        <v>73</v>
      </c>
      <c r="B48" s="697">
        <v>82</v>
      </c>
      <c r="C48" s="697">
        <v>92</v>
      </c>
      <c r="D48" s="697">
        <v>78837</v>
      </c>
      <c r="E48" s="697">
        <v>7</v>
      </c>
      <c r="F48" s="697">
        <v>6617</v>
      </c>
      <c r="G48" s="697">
        <v>84</v>
      </c>
      <c r="H48" s="697">
        <v>87903</v>
      </c>
      <c r="I48" s="697">
        <v>4</v>
      </c>
      <c r="J48" s="697">
        <v>1086</v>
      </c>
      <c r="K48" s="697">
        <v>20</v>
      </c>
      <c r="L48" s="697">
        <v>4877</v>
      </c>
    </row>
    <row r="49" spans="1:12" ht="15" customHeight="1" x14ac:dyDescent="0.25">
      <c r="A49" s="693" t="s">
        <v>78</v>
      </c>
      <c r="B49" s="697">
        <v>91</v>
      </c>
      <c r="C49" s="697">
        <v>100</v>
      </c>
      <c r="D49" s="697">
        <v>52345</v>
      </c>
      <c r="E49" s="697">
        <v>6</v>
      </c>
      <c r="F49" s="697">
        <v>2304</v>
      </c>
      <c r="G49" s="697">
        <v>47</v>
      </c>
      <c r="H49" s="697">
        <v>30896</v>
      </c>
      <c r="I49" s="697">
        <v>6</v>
      </c>
      <c r="J49" s="697">
        <v>2020</v>
      </c>
      <c r="K49" s="697">
        <v>71</v>
      </c>
      <c r="L49" s="697">
        <v>7924</v>
      </c>
    </row>
    <row r="50" spans="1:12" ht="15" customHeight="1" x14ac:dyDescent="0.25">
      <c r="A50" s="693" t="s">
        <v>79</v>
      </c>
      <c r="B50" s="697">
        <v>110</v>
      </c>
      <c r="C50" s="697">
        <v>119</v>
      </c>
      <c r="D50" s="697">
        <v>73573</v>
      </c>
      <c r="E50" s="697">
        <v>6</v>
      </c>
      <c r="F50" s="697">
        <v>1523</v>
      </c>
      <c r="G50" s="697">
        <v>87</v>
      </c>
      <c r="H50" s="697">
        <v>41653</v>
      </c>
      <c r="I50" s="697">
        <v>8</v>
      </c>
      <c r="J50" s="697">
        <v>5532</v>
      </c>
      <c r="K50" s="697">
        <v>184</v>
      </c>
      <c r="L50" s="697">
        <v>170362</v>
      </c>
    </row>
    <row r="51" spans="1:12" ht="15" customHeight="1" x14ac:dyDescent="0.25">
      <c r="A51" s="693" t="s">
        <v>80</v>
      </c>
      <c r="B51" s="697">
        <v>66</v>
      </c>
      <c r="C51" s="697">
        <v>77</v>
      </c>
      <c r="D51" s="697">
        <v>58611</v>
      </c>
      <c r="E51" s="697">
        <v>2</v>
      </c>
      <c r="F51" s="697">
        <v>1584</v>
      </c>
      <c r="G51" s="697">
        <v>49</v>
      </c>
      <c r="H51" s="697">
        <v>46985</v>
      </c>
      <c r="I51" s="697">
        <v>1</v>
      </c>
      <c r="J51" s="697">
        <v>571</v>
      </c>
      <c r="K51" s="697">
        <v>5</v>
      </c>
      <c r="L51" s="697">
        <v>2855</v>
      </c>
    </row>
    <row r="52" spans="1:12" ht="15" customHeight="1" x14ac:dyDescent="0.25">
      <c r="A52" s="693" t="s">
        <v>81</v>
      </c>
      <c r="B52" s="697">
        <v>101</v>
      </c>
      <c r="C52" s="697">
        <v>119</v>
      </c>
      <c r="D52" s="697">
        <v>43778</v>
      </c>
      <c r="E52" s="697">
        <v>2</v>
      </c>
      <c r="F52" s="697">
        <v>456</v>
      </c>
      <c r="G52" s="697">
        <v>15</v>
      </c>
      <c r="H52" s="697">
        <v>2094</v>
      </c>
      <c r="I52" s="697">
        <v>3</v>
      </c>
      <c r="J52" s="697">
        <v>156</v>
      </c>
      <c r="K52" s="697">
        <v>106</v>
      </c>
      <c r="L52" s="697">
        <v>4072</v>
      </c>
    </row>
    <row r="53" spans="1:12" ht="15.75" x14ac:dyDescent="0.25">
      <c r="A53" s="408" t="s">
        <v>590</v>
      </c>
    </row>
    <row r="54" spans="1:12" ht="15.75" x14ac:dyDescent="0.25">
      <c r="A54" s="408" t="s">
        <v>600</v>
      </c>
    </row>
  </sheetData>
  <sheetProtection selectLockedCells="1" selectUnlockedCells="1"/>
  <mergeCells count="6">
    <mergeCell ref="B4:D4"/>
    <mergeCell ref="E4:H4"/>
    <mergeCell ref="I4:L4"/>
    <mergeCell ref="B3:D3"/>
    <mergeCell ref="E3:H3"/>
    <mergeCell ref="I3:L3"/>
  </mergeCells>
  <pageMargins left="0.39370078740157483" right="0.39370078740157483" top="0.59055118110236227" bottom="0.39370078740157483" header="0.39370078740157483" footer="0.39370078740157483"/>
  <pageSetup paperSize="9" firstPageNumber="0" orientation="landscape" r:id="rId1"/>
  <headerFooter alignWithMargins="0"/>
  <ignoredErrors>
    <ignoredError sqref="B12:L12 B32:L32" formulaRange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0"/>
  </sheetPr>
  <dimension ref="A1:AC48"/>
  <sheetViews>
    <sheetView zoomScale="120" zoomScaleNormal="120" workbookViewId="0"/>
  </sheetViews>
  <sheetFormatPr defaultColWidth="9.25" defaultRowHeight="14.25" x14ac:dyDescent="0.2"/>
  <cols>
    <col min="1" max="1" width="17.25" customWidth="1"/>
    <col min="2" max="3" width="5.125" customWidth="1"/>
    <col min="4" max="4" width="8.625" customWidth="1"/>
    <col min="5" max="6" width="5.125" customWidth="1"/>
    <col min="7" max="7" width="8.625" customWidth="1"/>
    <col min="8" max="9" width="5.125" customWidth="1"/>
    <col min="10" max="10" width="8.625" customWidth="1"/>
    <col min="11" max="12" width="5.125" customWidth="1"/>
    <col min="13" max="13" width="8.625" customWidth="1"/>
    <col min="14" max="15" width="5.125" customWidth="1"/>
    <col min="16" max="16" width="8.625" customWidth="1"/>
    <col min="17" max="18" width="5.125" customWidth="1"/>
    <col min="19" max="19" width="8.625" customWidth="1"/>
  </cols>
  <sheetData>
    <row r="1" spans="1:29" ht="20.100000000000001" customHeight="1" x14ac:dyDescent="0.35">
      <c r="A1" s="29" t="s">
        <v>684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9" s="336" customFormat="1" ht="20.100000000000001" customHeight="1" x14ac:dyDescent="0.35">
      <c r="A2" s="948" t="s">
        <v>685</v>
      </c>
      <c r="B2" s="948"/>
      <c r="C2" s="948"/>
      <c r="D2" s="948"/>
      <c r="E2" s="948"/>
      <c r="F2" s="948"/>
      <c r="G2" s="948"/>
      <c r="H2" s="948"/>
      <c r="I2" s="948"/>
      <c r="J2" s="948"/>
      <c r="K2" s="948"/>
      <c r="L2" s="948"/>
    </row>
    <row r="3" spans="1:29" s="370" customFormat="1" ht="15" customHeight="1" x14ac:dyDescent="0.25">
      <c r="A3" s="434"/>
      <c r="B3" s="346"/>
      <c r="C3" s="346"/>
      <c r="D3" s="357"/>
      <c r="E3" s="1207" t="s">
        <v>380</v>
      </c>
      <c r="F3" s="1207"/>
      <c r="G3" s="1207"/>
      <c r="H3" s="1207"/>
      <c r="I3" s="1207"/>
      <c r="J3" s="1207"/>
      <c r="K3" s="1207"/>
      <c r="L3" s="1207"/>
      <c r="M3" s="1207"/>
      <c r="N3" s="1207"/>
      <c r="O3" s="1207"/>
      <c r="P3" s="1207"/>
      <c r="Q3" s="1207"/>
      <c r="R3" s="1207"/>
      <c r="S3" s="1207"/>
    </row>
    <row r="4" spans="1:29" s="370" customFormat="1" ht="15" customHeight="1" x14ac:dyDescent="0.25">
      <c r="A4" s="378"/>
      <c r="B4" s="1203" t="s">
        <v>381</v>
      </c>
      <c r="C4" s="1203"/>
      <c r="D4" s="1203"/>
      <c r="E4" s="1208" t="s">
        <v>382</v>
      </c>
      <c r="F4" s="1208"/>
      <c r="G4" s="1208"/>
      <c r="H4" s="1209" t="s">
        <v>383</v>
      </c>
      <c r="I4" s="1209"/>
      <c r="J4" s="1209"/>
      <c r="K4" s="1203" t="s">
        <v>384</v>
      </c>
      <c r="L4" s="1203"/>
      <c r="M4" s="1203"/>
      <c r="N4" s="1203" t="s">
        <v>385</v>
      </c>
      <c r="O4" s="1203"/>
      <c r="P4" s="1203"/>
      <c r="Q4" s="1203" t="s">
        <v>386</v>
      </c>
      <c r="R4" s="1203"/>
      <c r="S4" s="1203"/>
    </row>
    <row r="5" spans="1:29" s="370" customFormat="1" ht="15" customHeight="1" x14ac:dyDescent="0.25">
      <c r="A5" s="378"/>
      <c r="B5" s="1203" t="s">
        <v>387</v>
      </c>
      <c r="C5" s="1203"/>
      <c r="D5" s="1203"/>
      <c r="E5" s="1203" t="s">
        <v>388</v>
      </c>
      <c r="F5" s="1203"/>
      <c r="G5" s="1203"/>
      <c r="H5" s="1206" t="s">
        <v>389</v>
      </c>
      <c r="I5" s="1206"/>
      <c r="J5" s="1206"/>
      <c r="K5" s="1203" t="s">
        <v>390</v>
      </c>
      <c r="L5" s="1203"/>
      <c r="M5" s="1203"/>
      <c r="N5" s="1203" t="s">
        <v>391</v>
      </c>
      <c r="O5" s="1203"/>
      <c r="P5" s="1203"/>
      <c r="Q5" s="1203" t="s">
        <v>392</v>
      </c>
      <c r="R5" s="1203"/>
      <c r="S5" s="1203"/>
    </row>
    <row r="6" spans="1:29" s="370" customFormat="1" ht="15" customHeight="1" x14ac:dyDescent="0.25">
      <c r="A6" s="400" t="s">
        <v>32</v>
      </c>
      <c r="B6" s="403"/>
      <c r="C6" s="406"/>
      <c r="D6" s="414"/>
      <c r="E6" s="1203" t="s">
        <v>393</v>
      </c>
      <c r="F6" s="1203"/>
      <c r="G6" s="1203"/>
      <c r="H6" s="1206" t="s">
        <v>393</v>
      </c>
      <c r="I6" s="1206"/>
      <c r="J6" s="1206"/>
      <c r="K6" s="1203"/>
      <c r="L6" s="1203"/>
      <c r="M6" s="1203"/>
      <c r="N6" s="1203" t="s">
        <v>394</v>
      </c>
      <c r="O6" s="1203"/>
      <c r="P6" s="1203"/>
      <c r="Q6" s="1203" t="s">
        <v>395</v>
      </c>
      <c r="R6" s="1203"/>
      <c r="S6" s="1203"/>
    </row>
    <row r="7" spans="1:29" s="370" customFormat="1" ht="15" customHeight="1" x14ac:dyDescent="0.25">
      <c r="A7" s="400" t="s">
        <v>343</v>
      </c>
      <c r="B7" s="433"/>
      <c r="C7" s="410"/>
      <c r="D7" s="411"/>
      <c r="E7" s="1204" t="s">
        <v>396</v>
      </c>
      <c r="F7" s="1204"/>
      <c r="G7" s="1204"/>
      <c r="H7" s="1205" t="s">
        <v>397</v>
      </c>
      <c r="I7" s="1205"/>
      <c r="J7" s="1205"/>
      <c r="K7" s="413"/>
      <c r="L7" s="410"/>
      <c r="M7" s="411"/>
      <c r="N7" s="1204"/>
      <c r="O7" s="1204"/>
      <c r="P7" s="1204"/>
      <c r="Q7" s="1204"/>
      <c r="R7" s="1204"/>
      <c r="S7" s="1204"/>
    </row>
    <row r="8" spans="1:29" s="370" customFormat="1" ht="15" customHeight="1" x14ac:dyDescent="0.25">
      <c r="A8" s="378"/>
      <c r="B8" s="399" t="s">
        <v>10</v>
      </c>
      <c r="C8" s="399" t="s">
        <v>11</v>
      </c>
      <c r="D8" s="399" t="s">
        <v>15</v>
      </c>
      <c r="E8" s="399" t="s">
        <v>10</v>
      </c>
      <c r="F8" s="399" t="s">
        <v>11</v>
      </c>
      <c r="G8" s="399" t="s">
        <v>15</v>
      </c>
      <c r="H8" s="399" t="s">
        <v>10</v>
      </c>
      <c r="I8" s="399" t="s">
        <v>11</v>
      </c>
      <c r="J8" s="399" t="s">
        <v>15</v>
      </c>
      <c r="K8" s="399" t="s">
        <v>10</v>
      </c>
      <c r="L8" s="399" t="s">
        <v>11</v>
      </c>
      <c r="M8" s="399" t="s">
        <v>15</v>
      </c>
      <c r="N8" s="399" t="s">
        <v>10</v>
      </c>
      <c r="O8" s="399" t="s">
        <v>11</v>
      </c>
      <c r="P8" s="399" t="s">
        <v>15</v>
      </c>
      <c r="Q8" s="399" t="s">
        <v>10</v>
      </c>
      <c r="R8" s="399" t="s">
        <v>11</v>
      </c>
      <c r="S8" s="399" t="s">
        <v>15</v>
      </c>
    </row>
    <row r="9" spans="1:29" s="370" customFormat="1" ht="15" customHeight="1" x14ac:dyDescent="0.25">
      <c r="A9" s="432"/>
      <c r="B9" s="400" t="s">
        <v>94</v>
      </c>
      <c r="C9" s="399" t="s">
        <v>95</v>
      </c>
      <c r="D9" s="399" t="s">
        <v>398</v>
      </c>
      <c r="E9" s="400" t="s">
        <v>94</v>
      </c>
      <c r="F9" s="399" t="s">
        <v>95</v>
      </c>
      <c r="G9" s="399" t="s">
        <v>398</v>
      </c>
      <c r="H9" s="400" t="s">
        <v>94</v>
      </c>
      <c r="I9" s="399" t="s">
        <v>95</v>
      </c>
      <c r="J9" s="399" t="s">
        <v>398</v>
      </c>
      <c r="K9" s="400" t="s">
        <v>94</v>
      </c>
      <c r="L9" s="399" t="s">
        <v>95</v>
      </c>
      <c r="M9" s="399" t="s">
        <v>398</v>
      </c>
      <c r="N9" s="400" t="s">
        <v>94</v>
      </c>
      <c r="O9" s="399" t="s">
        <v>95</v>
      </c>
      <c r="P9" s="399" t="s">
        <v>398</v>
      </c>
      <c r="Q9" s="400" t="s">
        <v>94</v>
      </c>
      <c r="R9" s="399" t="s">
        <v>95</v>
      </c>
      <c r="S9" s="399" t="s">
        <v>398</v>
      </c>
    </row>
    <row r="10" spans="1:29" s="370" customFormat="1" ht="15" customHeight="1" x14ac:dyDescent="0.25">
      <c r="A10" s="416"/>
      <c r="B10" s="416"/>
      <c r="C10" s="416"/>
      <c r="D10" s="417" t="s">
        <v>119</v>
      </c>
      <c r="E10" s="417"/>
      <c r="F10" s="416"/>
      <c r="G10" s="417" t="s">
        <v>119</v>
      </c>
      <c r="H10" s="417"/>
      <c r="I10" s="416"/>
      <c r="J10" s="417" t="s">
        <v>119</v>
      </c>
      <c r="K10" s="417"/>
      <c r="L10" s="416"/>
      <c r="M10" s="417" t="s">
        <v>119</v>
      </c>
      <c r="N10" s="417"/>
      <c r="O10" s="416"/>
      <c r="P10" s="417" t="s">
        <v>119</v>
      </c>
      <c r="Q10" s="417"/>
      <c r="R10" s="416"/>
      <c r="S10" s="417" t="s">
        <v>119</v>
      </c>
    </row>
    <row r="11" spans="1:29" s="370" customFormat="1" ht="15" customHeight="1" x14ac:dyDescent="0.25">
      <c r="A11" s="419"/>
      <c r="B11" s="419"/>
      <c r="C11" s="419"/>
      <c r="D11" s="420" t="s">
        <v>358</v>
      </c>
      <c r="E11" s="420"/>
      <c r="F11" s="419"/>
      <c r="G11" s="420" t="s">
        <v>358</v>
      </c>
      <c r="H11" s="420"/>
      <c r="I11" s="419"/>
      <c r="J11" s="420" t="s">
        <v>358</v>
      </c>
      <c r="K11" s="420"/>
      <c r="L11" s="419"/>
      <c r="M11" s="420" t="s">
        <v>358</v>
      </c>
      <c r="N11" s="420"/>
      <c r="O11" s="419"/>
      <c r="P11" s="420" t="s">
        <v>358</v>
      </c>
      <c r="Q11" s="420"/>
      <c r="R11" s="419"/>
      <c r="S11" s="420" t="s">
        <v>358</v>
      </c>
    </row>
    <row r="12" spans="1:29" s="25" customFormat="1" ht="15" customHeight="1" x14ac:dyDescent="0.25">
      <c r="A12" s="22" t="s">
        <v>441</v>
      </c>
      <c r="B12" s="582">
        <v>147</v>
      </c>
      <c r="C12" s="582">
        <v>179</v>
      </c>
      <c r="D12" s="582">
        <v>106699</v>
      </c>
      <c r="E12" s="582">
        <v>121</v>
      </c>
      <c r="F12" s="582">
        <v>150</v>
      </c>
      <c r="G12" s="582">
        <v>95459</v>
      </c>
      <c r="H12" s="582">
        <v>5</v>
      </c>
      <c r="I12" s="582">
        <v>5</v>
      </c>
      <c r="J12" s="582">
        <v>1820</v>
      </c>
      <c r="K12" s="582">
        <v>6</v>
      </c>
      <c r="L12" s="582">
        <v>7</v>
      </c>
      <c r="M12" s="582">
        <v>2394</v>
      </c>
      <c r="N12" s="582">
        <v>10</v>
      </c>
      <c r="O12" s="582">
        <v>12</v>
      </c>
      <c r="P12" s="582">
        <v>5797</v>
      </c>
      <c r="Q12" s="582">
        <v>5</v>
      </c>
      <c r="R12" s="582">
        <v>5</v>
      </c>
      <c r="S12" s="582">
        <v>1229</v>
      </c>
      <c r="T12" s="426"/>
      <c r="U12" s="426"/>
      <c r="V12" s="426"/>
      <c r="W12" s="426"/>
      <c r="X12" s="426"/>
      <c r="Y12" s="426"/>
      <c r="Z12" s="426"/>
      <c r="AA12" s="426"/>
      <c r="AB12" s="426"/>
      <c r="AC12" s="426"/>
    </row>
    <row r="13" spans="1:29" ht="15.75" hidden="1" x14ac:dyDescent="0.25">
      <c r="A13" s="436" t="s">
        <v>33</v>
      </c>
      <c r="B13" s="583">
        <v>9</v>
      </c>
      <c r="C13" s="584">
        <v>12</v>
      </c>
      <c r="D13" s="584">
        <v>20361</v>
      </c>
      <c r="E13" s="584">
        <v>8</v>
      </c>
      <c r="F13" s="584">
        <v>10</v>
      </c>
      <c r="G13" s="584">
        <v>18961</v>
      </c>
      <c r="H13" s="584">
        <v>0</v>
      </c>
      <c r="I13" s="584">
        <v>0</v>
      </c>
      <c r="J13" s="584">
        <v>0</v>
      </c>
      <c r="K13" s="584">
        <v>0</v>
      </c>
      <c r="L13" s="584">
        <v>0</v>
      </c>
      <c r="M13" s="584">
        <v>0</v>
      </c>
      <c r="N13" s="584">
        <v>1</v>
      </c>
      <c r="O13" s="584">
        <v>2</v>
      </c>
      <c r="P13" s="584">
        <v>1400</v>
      </c>
      <c r="Q13" s="584">
        <v>0</v>
      </c>
      <c r="R13" s="584">
        <v>0</v>
      </c>
      <c r="S13" s="584">
        <v>0</v>
      </c>
    </row>
    <row r="14" spans="1:29" ht="15.75" hidden="1" x14ac:dyDescent="0.25">
      <c r="A14" s="436" t="s">
        <v>34</v>
      </c>
      <c r="B14" s="585">
        <v>45</v>
      </c>
      <c r="C14" s="586">
        <v>56</v>
      </c>
      <c r="D14" s="586">
        <v>27956</v>
      </c>
      <c r="E14" s="586">
        <v>35</v>
      </c>
      <c r="F14" s="586">
        <v>44</v>
      </c>
      <c r="G14" s="586">
        <v>22280</v>
      </c>
      <c r="H14" s="586">
        <v>0</v>
      </c>
      <c r="I14" s="586">
        <v>0</v>
      </c>
      <c r="J14" s="586">
        <v>0</v>
      </c>
      <c r="K14" s="586">
        <v>3</v>
      </c>
      <c r="L14" s="586">
        <v>4</v>
      </c>
      <c r="M14" s="586">
        <v>1301</v>
      </c>
      <c r="N14" s="586">
        <v>7</v>
      </c>
      <c r="O14" s="586">
        <v>8</v>
      </c>
      <c r="P14" s="586">
        <v>4375</v>
      </c>
      <c r="Q14" s="586">
        <v>0</v>
      </c>
      <c r="R14" s="586">
        <v>0</v>
      </c>
      <c r="S14" s="586">
        <v>0</v>
      </c>
    </row>
    <row r="15" spans="1:29" ht="15.75" x14ac:dyDescent="0.25">
      <c r="A15" s="415" t="s">
        <v>344</v>
      </c>
      <c r="B15" s="590">
        <f>SUM(B13:B14)</f>
        <v>54</v>
      </c>
      <c r="C15" s="590">
        <f t="shared" ref="C15:S15" si="0">SUM(C13:C14)</f>
        <v>68</v>
      </c>
      <c r="D15" s="590">
        <f t="shared" si="0"/>
        <v>48317</v>
      </c>
      <c r="E15" s="590">
        <f t="shared" si="0"/>
        <v>43</v>
      </c>
      <c r="F15" s="590">
        <f t="shared" si="0"/>
        <v>54</v>
      </c>
      <c r="G15" s="590">
        <f t="shared" si="0"/>
        <v>41241</v>
      </c>
      <c r="H15" s="590">
        <f t="shared" si="0"/>
        <v>0</v>
      </c>
      <c r="I15" s="590">
        <f t="shared" si="0"/>
        <v>0</v>
      </c>
      <c r="J15" s="590">
        <f t="shared" si="0"/>
        <v>0</v>
      </c>
      <c r="K15" s="590">
        <f t="shared" si="0"/>
        <v>3</v>
      </c>
      <c r="L15" s="590">
        <f t="shared" si="0"/>
        <v>4</v>
      </c>
      <c r="M15" s="590">
        <f t="shared" si="0"/>
        <v>1301</v>
      </c>
      <c r="N15" s="590">
        <f t="shared" si="0"/>
        <v>8</v>
      </c>
      <c r="O15" s="590">
        <f t="shared" si="0"/>
        <v>10</v>
      </c>
      <c r="P15" s="590">
        <f t="shared" si="0"/>
        <v>5775</v>
      </c>
      <c r="Q15" s="590">
        <f t="shared" si="0"/>
        <v>0</v>
      </c>
      <c r="R15" s="590">
        <f t="shared" si="0"/>
        <v>0</v>
      </c>
      <c r="S15" s="590">
        <f t="shared" si="0"/>
        <v>0</v>
      </c>
    </row>
    <row r="16" spans="1:29" ht="15.75" x14ac:dyDescent="0.25">
      <c r="A16" s="1058" t="s">
        <v>574</v>
      </c>
      <c r="B16" s="588"/>
      <c r="C16" s="588"/>
      <c r="D16" s="588"/>
      <c r="E16" s="588"/>
      <c r="F16" s="588"/>
      <c r="G16" s="588"/>
      <c r="H16" s="588"/>
      <c r="I16" s="588"/>
      <c r="J16" s="588"/>
      <c r="K16" s="588"/>
      <c r="L16" s="588"/>
      <c r="M16" s="588"/>
      <c r="N16" s="588"/>
      <c r="O16" s="588"/>
      <c r="P16" s="588"/>
      <c r="Q16" s="588"/>
      <c r="R16" s="588"/>
      <c r="S16" s="588"/>
    </row>
    <row r="17" spans="1:19" ht="15.75" x14ac:dyDescent="0.25">
      <c r="A17" s="1057" t="s">
        <v>573</v>
      </c>
      <c r="B17" s="587">
        <f>SUM(B19:B24)</f>
        <v>34</v>
      </c>
      <c r="C17" s="587">
        <f t="shared" ref="C17:S17" si="1">SUM(C19:C24)</f>
        <v>42</v>
      </c>
      <c r="D17" s="587">
        <f t="shared" si="1"/>
        <v>33231</v>
      </c>
      <c r="E17" s="587">
        <f t="shared" si="1"/>
        <v>30</v>
      </c>
      <c r="F17" s="587">
        <f t="shared" si="1"/>
        <v>38</v>
      </c>
      <c r="G17" s="587">
        <f t="shared" si="1"/>
        <v>32519</v>
      </c>
      <c r="H17" s="587">
        <f t="shared" si="1"/>
        <v>1</v>
      </c>
      <c r="I17" s="587">
        <f t="shared" si="1"/>
        <v>1</v>
      </c>
      <c r="J17" s="587">
        <f t="shared" si="1"/>
        <v>300</v>
      </c>
      <c r="K17" s="587">
        <f t="shared" si="1"/>
        <v>1</v>
      </c>
      <c r="L17" s="587">
        <f t="shared" si="1"/>
        <v>1</v>
      </c>
      <c r="M17" s="587">
        <f t="shared" si="1"/>
        <v>276</v>
      </c>
      <c r="N17" s="587">
        <f t="shared" si="1"/>
        <v>1</v>
      </c>
      <c r="O17" s="587">
        <f t="shared" si="1"/>
        <v>1</v>
      </c>
      <c r="P17" s="587">
        <f t="shared" si="1"/>
        <v>3</v>
      </c>
      <c r="Q17" s="587">
        <f t="shared" si="1"/>
        <v>1</v>
      </c>
      <c r="R17" s="587">
        <f t="shared" si="1"/>
        <v>1</v>
      </c>
      <c r="S17" s="587">
        <f t="shared" si="1"/>
        <v>133</v>
      </c>
    </row>
    <row r="18" spans="1:19" ht="15.75" x14ac:dyDescent="0.25">
      <c r="A18" s="1059" t="s">
        <v>575</v>
      </c>
      <c r="B18" s="588"/>
      <c r="C18" s="588"/>
      <c r="D18" s="588"/>
      <c r="E18" s="588"/>
      <c r="F18" s="588"/>
      <c r="G18" s="588"/>
      <c r="H18" s="588"/>
      <c r="I18" s="588"/>
      <c r="J18" s="588"/>
      <c r="K18" s="588"/>
      <c r="L18" s="588"/>
      <c r="M18" s="588"/>
      <c r="N18" s="588"/>
      <c r="O18" s="588"/>
      <c r="P18" s="588"/>
      <c r="Q18" s="588"/>
      <c r="R18" s="588"/>
      <c r="S18" s="588"/>
    </row>
    <row r="19" spans="1:19" ht="15.75" hidden="1" x14ac:dyDescent="0.25">
      <c r="A19" s="424" t="s">
        <v>36</v>
      </c>
      <c r="B19" s="583">
        <v>27</v>
      </c>
      <c r="C19" s="584">
        <v>33</v>
      </c>
      <c r="D19" s="584">
        <v>32072</v>
      </c>
      <c r="E19" s="584">
        <v>25</v>
      </c>
      <c r="F19" s="584">
        <v>31</v>
      </c>
      <c r="G19" s="584">
        <v>31793</v>
      </c>
      <c r="H19" s="584">
        <v>0</v>
      </c>
      <c r="I19" s="584">
        <v>0</v>
      </c>
      <c r="J19" s="584">
        <v>0</v>
      </c>
      <c r="K19" s="584">
        <v>1</v>
      </c>
      <c r="L19" s="584">
        <v>1</v>
      </c>
      <c r="M19" s="584">
        <v>276</v>
      </c>
      <c r="N19" s="584">
        <v>1</v>
      </c>
      <c r="O19" s="584">
        <v>1</v>
      </c>
      <c r="P19" s="584">
        <v>3</v>
      </c>
      <c r="Q19" s="584">
        <v>0</v>
      </c>
      <c r="R19" s="584">
        <v>0</v>
      </c>
      <c r="S19" s="584">
        <v>0</v>
      </c>
    </row>
    <row r="20" spans="1:19" ht="15.75" hidden="1" x14ac:dyDescent="0.25">
      <c r="A20" s="421" t="s">
        <v>37</v>
      </c>
      <c r="B20" s="583"/>
      <c r="C20" s="583"/>
      <c r="D20" s="583"/>
      <c r="E20" s="583"/>
      <c r="F20" s="583"/>
      <c r="G20" s="583"/>
      <c r="H20" s="583"/>
      <c r="I20" s="583"/>
      <c r="J20" s="583"/>
      <c r="K20" s="583"/>
      <c r="L20" s="583"/>
      <c r="M20" s="583"/>
      <c r="N20" s="583"/>
      <c r="O20" s="583"/>
      <c r="P20" s="583"/>
      <c r="Q20" s="583"/>
      <c r="R20" s="583"/>
      <c r="S20" s="583"/>
    </row>
    <row r="21" spans="1:19" ht="15.75" hidden="1" x14ac:dyDescent="0.25">
      <c r="A21" s="421" t="s">
        <v>38</v>
      </c>
      <c r="B21" s="583"/>
      <c r="C21" s="583"/>
      <c r="D21" s="583"/>
      <c r="E21" s="583"/>
      <c r="F21" s="583"/>
      <c r="G21" s="583"/>
      <c r="H21" s="583"/>
      <c r="I21" s="583"/>
      <c r="J21" s="583"/>
      <c r="K21" s="583"/>
      <c r="L21" s="583"/>
      <c r="M21" s="583"/>
      <c r="N21" s="583"/>
      <c r="O21" s="583"/>
      <c r="P21" s="583"/>
      <c r="Q21" s="583"/>
      <c r="R21" s="583"/>
      <c r="S21" s="583"/>
    </row>
    <row r="22" spans="1:19" ht="15.75" hidden="1" x14ac:dyDescent="0.25">
      <c r="A22" s="421" t="s">
        <v>39</v>
      </c>
      <c r="B22" s="583">
        <v>1</v>
      </c>
      <c r="C22" s="583">
        <v>1</v>
      </c>
      <c r="D22" s="583">
        <v>96</v>
      </c>
      <c r="E22" s="583">
        <v>1</v>
      </c>
      <c r="F22" s="583">
        <v>1</v>
      </c>
      <c r="G22" s="583">
        <v>96</v>
      </c>
      <c r="H22" s="583">
        <v>0</v>
      </c>
      <c r="I22" s="583">
        <v>0</v>
      </c>
      <c r="J22" s="583">
        <v>0</v>
      </c>
      <c r="K22" s="583">
        <v>0</v>
      </c>
      <c r="L22" s="583">
        <v>0</v>
      </c>
      <c r="M22" s="583">
        <v>0</v>
      </c>
      <c r="N22" s="583">
        <v>0</v>
      </c>
      <c r="O22" s="583">
        <v>0</v>
      </c>
      <c r="P22" s="583">
        <v>0</v>
      </c>
      <c r="Q22" s="583">
        <v>0</v>
      </c>
      <c r="R22" s="583">
        <v>0</v>
      </c>
      <c r="S22" s="583">
        <v>0</v>
      </c>
    </row>
    <row r="23" spans="1:19" ht="15.75" hidden="1" x14ac:dyDescent="0.25">
      <c r="A23" s="421" t="s">
        <v>40</v>
      </c>
      <c r="B23" s="583"/>
      <c r="C23" s="583"/>
      <c r="D23" s="583"/>
      <c r="E23" s="583"/>
      <c r="F23" s="583"/>
      <c r="G23" s="583"/>
      <c r="H23" s="583"/>
      <c r="I23" s="583"/>
      <c r="J23" s="583"/>
      <c r="K23" s="583"/>
      <c r="L23" s="583"/>
      <c r="M23" s="583"/>
      <c r="N23" s="583"/>
      <c r="O23" s="583"/>
      <c r="P23" s="583"/>
      <c r="Q23" s="583"/>
      <c r="R23" s="583"/>
      <c r="S23" s="583"/>
    </row>
    <row r="24" spans="1:19" ht="15.75" hidden="1" x14ac:dyDescent="0.25">
      <c r="A24" s="421" t="s">
        <v>41</v>
      </c>
      <c r="B24" s="585">
        <v>6</v>
      </c>
      <c r="C24" s="586">
        <v>8</v>
      </c>
      <c r="D24" s="586">
        <v>1063</v>
      </c>
      <c r="E24" s="586">
        <v>4</v>
      </c>
      <c r="F24" s="586">
        <v>6</v>
      </c>
      <c r="G24" s="586">
        <v>630</v>
      </c>
      <c r="H24" s="586">
        <v>1</v>
      </c>
      <c r="I24" s="586">
        <v>1</v>
      </c>
      <c r="J24" s="586">
        <v>300</v>
      </c>
      <c r="K24" s="586">
        <v>0</v>
      </c>
      <c r="L24" s="586">
        <v>0</v>
      </c>
      <c r="M24" s="586">
        <v>0</v>
      </c>
      <c r="N24" s="586">
        <v>0</v>
      </c>
      <c r="O24" s="586">
        <v>0</v>
      </c>
      <c r="P24" s="586">
        <v>0</v>
      </c>
      <c r="Q24" s="586">
        <v>1</v>
      </c>
      <c r="R24" s="586">
        <v>1</v>
      </c>
      <c r="S24" s="586">
        <v>133</v>
      </c>
    </row>
    <row r="25" spans="1:19" ht="15.75" x14ac:dyDescent="0.25">
      <c r="A25" s="418" t="s">
        <v>42</v>
      </c>
      <c r="B25" s="587">
        <f>SUM(B27:B34)</f>
        <v>49</v>
      </c>
      <c r="C25" s="587">
        <f t="shared" ref="C25:S25" si="2">SUM(C27:C34)</f>
        <v>58</v>
      </c>
      <c r="D25" s="587">
        <f t="shared" si="2"/>
        <v>21861</v>
      </c>
      <c r="E25" s="587">
        <f t="shared" si="2"/>
        <v>39</v>
      </c>
      <c r="F25" s="587">
        <f t="shared" si="2"/>
        <v>48</v>
      </c>
      <c r="G25" s="587">
        <f t="shared" si="2"/>
        <v>18428</v>
      </c>
      <c r="H25" s="587">
        <f t="shared" si="2"/>
        <v>4</v>
      </c>
      <c r="I25" s="587">
        <f t="shared" si="2"/>
        <v>4</v>
      </c>
      <c r="J25" s="587">
        <f t="shared" si="2"/>
        <v>1520</v>
      </c>
      <c r="K25" s="587">
        <f t="shared" si="2"/>
        <v>2</v>
      </c>
      <c r="L25" s="587">
        <f t="shared" si="2"/>
        <v>2</v>
      </c>
      <c r="M25" s="587">
        <f t="shared" si="2"/>
        <v>817</v>
      </c>
      <c r="N25" s="587">
        <f t="shared" si="2"/>
        <v>0</v>
      </c>
      <c r="O25" s="587">
        <f t="shared" si="2"/>
        <v>0</v>
      </c>
      <c r="P25" s="587">
        <f t="shared" si="2"/>
        <v>0</v>
      </c>
      <c r="Q25" s="587">
        <f t="shared" si="2"/>
        <v>4</v>
      </c>
      <c r="R25" s="587">
        <f t="shared" si="2"/>
        <v>4</v>
      </c>
      <c r="S25" s="587">
        <f t="shared" si="2"/>
        <v>1096</v>
      </c>
    </row>
    <row r="26" spans="1:19" ht="15.75" x14ac:dyDescent="0.25">
      <c r="A26" s="1059" t="s">
        <v>576</v>
      </c>
      <c r="B26" s="588"/>
      <c r="C26" s="588"/>
      <c r="D26" s="588"/>
      <c r="E26" s="588"/>
      <c r="F26" s="588"/>
      <c r="G26" s="588"/>
      <c r="H26" s="588"/>
      <c r="I26" s="588"/>
      <c r="J26" s="588"/>
      <c r="K26" s="588"/>
      <c r="L26" s="588"/>
      <c r="M26" s="588"/>
      <c r="N26" s="588"/>
      <c r="O26" s="588"/>
      <c r="P26" s="588"/>
      <c r="Q26" s="588"/>
      <c r="R26" s="588"/>
      <c r="S26" s="588"/>
    </row>
    <row r="27" spans="1:19" ht="15.75" hidden="1" x14ac:dyDescent="0.25">
      <c r="A27" s="424" t="s">
        <v>43</v>
      </c>
      <c r="B27" s="583">
        <v>21</v>
      </c>
      <c r="C27" s="584">
        <v>22</v>
      </c>
      <c r="D27" s="584">
        <v>6492</v>
      </c>
      <c r="E27" s="584">
        <v>15</v>
      </c>
      <c r="F27" s="584">
        <v>16</v>
      </c>
      <c r="G27" s="584">
        <v>4497</v>
      </c>
      <c r="H27" s="584">
        <v>3</v>
      </c>
      <c r="I27" s="584">
        <v>3</v>
      </c>
      <c r="J27" s="584">
        <v>700</v>
      </c>
      <c r="K27" s="584">
        <v>2</v>
      </c>
      <c r="L27" s="584">
        <v>2</v>
      </c>
      <c r="M27" s="584">
        <v>817</v>
      </c>
      <c r="N27" s="584">
        <v>0</v>
      </c>
      <c r="O27" s="584">
        <v>0</v>
      </c>
      <c r="P27" s="584">
        <v>0</v>
      </c>
      <c r="Q27" s="584">
        <v>1</v>
      </c>
      <c r="R27" s="584">
        <v>1</v>
      </c>
      <c r="S27" s="584">
        <v>478</v>
      </c>
    </row>
    <row r="28" spans="1:19" ht="15.75" hidden="1" x14ac:dyDescent="0.25">
      <c r="A28" s="421" t="s">
        <v>44</v>
      </c>
      <c r="B28" s="583">
        <v>14</v>
      </c>
      <c r="C28" s="584">
        <v>17</v>
      </c>
      <c r="D28" s="584">
        <v>4716</v>
      </c>
      <c r="E28" s="584">
        <v>11</v>
      </c>
      <c r="F28" s="584">
        <v>14</v>
      </c>
      <c r="G28" s="584">
        <v>4098</v>
      </c>
      <c r="H28" s="584">
        <v>0</v>
      </c>
      <c r="I28" s="584">
        <v>0</v>
      </c>
      <c r="J28" s="584">
        <v>0</v>
      </c>
      <c r="K28" s="584">
        <v>0</v>
      </c>
      <c r="L28" s="584">
        <v>0</v>
      </c>
      <c r="M28" s="584">
        <v>0</v>
      </c>
      <c r="N28" s="584">
        <v>0</v>
      </c>
      <c r="O28" s="584">
        <v>0</v>
      </c>
      <c r="P28" s="584">
        <v>0</v>
      </c>
      <c r="Q28" s="584">
        <v>3</v>
      </c>
      <c r="R28" s="584">
        <v>3</v>
      </c>
      <c r="S28" s="584">
        <v>618</v>
      </c>
    </row>
    <row r="29" spans="1:19" ht="15.75" hidden="1" x14ac:dyDescent="0.25">
      <c r="A29" s="421" t="s">
        <v>45</v>
      </c>
      <c r="B29" s="583">
        <v>1</v>
      </c>
      <c r="C29" s="584">
        <v>1</v>
      </c>
      <c r="D29" s="584">
        <v>237</v>
      </c>
      <c r="E29" s="584">
        <v>1</v>
      </c>
      <c r="F29" s="584">
        <v>1</v>
      </c>
      <c r="G29" s="584">
        <v>237</v>
      </c>
      <c r="H29" s="584">
        <v>0</v>
      </c>
      <c r="I29" s="584">
        <v>0</v>
      </c>
      <c r="J29" s="584">
        <v>0</v>
      </c>
      <c r="K29" s="584">
        <v>0</v>
      </c>
      <c r="L29" s="584">
        <v>0</v>
      </c>
      <c r="M29" s="584">
        <v>0</v>
      </c>
      <c r="N29" s="584">
        <v>0</v>
      </c>
      <c r="O29" s="584">
        <v>0</v>
      </c>
      <c r="P29" s="584">
        <v>0</v>
      </c>
      <c r="Q29" s="584">
        <v>0</v>
      </c>
      <c r="R29" s="584">
        <v>0</v>
      </c>
      <c r="S29" s="584">
        <v>0</v>
      </c>
    </row>
    <row r="30" spans="1:19" ht="15.75" hidden="1" x14ac:dyDescent="0.25">
      <c r="A30" s="421" t="s">
        <v>46</v>
      </c>
      <c r="B30" s="583"/>
      <c r="C30" s="583"/>
      <c r="D30" s="583"/>
      <c r="E30" s="583"/>
      <c r="F30" s="583"/>
      <c r="G30" s="583"/>
      <c r="H30" s="583"/>
      <c r="I30" s="583"/>
      <c r="J30" s="583"/>
      <c r="K30" s="583"/>
      <c r="L30" s="583"/>
      <c r="M30" s="583"/>
      <c r="N30" s="583"/>
      <c r="O30" s="583"/>
      <c r="P30" s="583"/>
      <c r="Q30" s="583"/>
      <c r="R30" s="583"/>
      <c r="S30" s="583"/>
    </row>
    <row r="31" spans="1:19" ht="15.75" hidden="1" x14ac:dyDescent="0.25">
      <c r="A31" s="421" t="s">
        <v>47</v>
      </c>
      <c r="B31" s="583">
        <v>3</v>
      </c>
      <c r="C31" s="584">
        <v>4</v>
      </c>
      <c r="D31" s="584">
        <v>1762</v>
      </c>
      <c r="E31" s="584">
        <v>3</v>
      </c>
      <c r="F31" s="584">
        <v>4</v>
      </c>
      <c r="G31" s="584">
        <v>1762</v>
      </c>
      <c r="H31" s="584">
        <v>0</v>
      </c>
      <c r="I31" s="584">
        <v>0</v>
      </c>
      <c r="J31" s="584">
        <v>0</v>
      </c>
      <c r="K31" s="584">
        <v>0</v>
      </c>
      <c r="L31" s="584">
        <v>0</v>
      </c>
      <c r="M31" s="584">
        <v>0</v>
      </c>
      <c r="N31" s="584">
        <v>0</v>
      </c>
      <c r="O31" s="584">
        <v>0</v>
      </c>
      <c r="P31" s="584">
        <v>0</v>
      </c>
      <c r="Q31" s="584">
        <v>0</v>
      </c>
      <c r="R31" s="584">
        <v>0</v>
      </c>
      <c r="S31" s="584">
        <v>0</v>
      </c>
    </row>
    <row r="32" spans="1:19" ht="15.75" hidden="1" x14ac:dyDescent="0.25">
      <c r="A32" s="421" t="s">
        <v>48</v>
      </c>
      <c r="B32" s="583">
        <v>10</v>
      </c>
      <c r="C32" s="584">
        <v>14</v>
      </c>
      <c r="D32" s="584">
        <v>8654</v>
      </c>
      <c r="E32" s="584">
        <v>9</v>
      </c>
      <c r="F32" s="584">
        <v>13</v>
      </c>
      <c r="G32" s="584">
        <v>7834</v>
      </c>
      <c r="H32" s="584">
        <v>1</v>
      </c>
      <c r="I32" s="584">
        <v>1</v>
      </c>
      <c r="J32" s="584">
        <v>820</v>
      </c>
      <c r="K32" s="584">
        <v>0</v>
      </c>
      <c r="L32" s="584">
        <v>0</v>
      </c>
      <c r="M32" s="584">
        <v>0</v>
      </c>
      <c r="N32" s="584">
        <v>0</v>
      </c>
      <c r="O32" s="584">
        <v>0</v>
      </c>
      <c r="P32" s="584">
        <v>0</v>
      </c>
      <c r="Q32" s="584">
        <v>0</v>
      </c>
      <c r="R32" s="584">
        <v>0</v>
      </c>
      <c r="S32" s="584">
        <v>0</v>
      </c>
    </row>
    <row r="33" spans="1:19" ht="15.75" hidden="1" x14ac:dyDescent="0.25">
      <c r="A33" s="421" t="s">
        <v>49</v>
      </c>
      <c r="B33" s="583"/>
      <c r="C33" s="583"/>
      <c r="D33" s="583"/>
      <c r="E33" s="583"/>
      <c r="F33" s="583"/>
      <c r="G33" s="583"/>
      <c r="H33" s="583"/>
      <c r="I33" s="583"/>
      <c r="J33" s="583"/>
      <c r="K33" s="583"/>
      <c r="L33" s="583"/>
      <c r="M33" s="583"/>
      <c r="N33" s="583"/>
      <c r="O33" s="583"/>
      <c r="P33" s="583"/>
      <c r="Q33" s="583"/>
      <c r="R33" s="583"/>
      <c r="S33" s="583"/>
    </row>
    <row r="34" spans="1:19" ht="15.75" hidden="1" x14ac:dyDescent="0.25">
      <c r="A34" s="421" t="s">
        <v>50</v>
      </c>
      <c r="B34" s="585"/>
      <c r="C34" s="585"/>
      <c r="D34" s="585"/>
      <c r="E34" s="585"/>
      <c r="F34" s="585"/>
      <c r="G34" s="585"/>
      <c r="H34" s="585"/>
      <c r="I34" s="585"/>
      <c r="J34" s="585"/>
      <c r="K34" s="585"/>
      <c r="L34" s="585"/>
      <c r="M34" s="585"/>
      <c r="N34" s="585"/>
      <c r="O34" s="585"/>
      <c r="P34" s="585"/>
      <c r="Q34" s="585"/>
      <c r="R34" s="585"/>
      <c r="S34" s="585"/>
    </row>
    <row r="35" spans="1:19" ht="15.75" x14ac:dyDescent="0.25">
      <c r="A35" s="418" t="s">
        <v>51</v>
      </c>
      <c r="B35" s="587">
        <f>SUM(B37:B42)</f>
        <v>0</v>
      </c>
      <c r="C35" s="587">
        <f t="shared" ref="C35:S35" si="3">SUM(C37:C42)</f>
        <v>0</v>
      </c>
      <c r="D35" s="587">
        <f t="shared" si="3"/>
        <v>0</v>
      </c>
      <c r="E35" s="587">
        <f t="shared" si="3"/>
        <v>0</v>
      </c>
      <c r="F35" s="587">
        <f t="shared" si="3"/>
        <v>0</v>
      </c>
      <c r="G35" s="587">
        <f t="shared" si="3"/>
        <v>0</v>
      </c>
      <c r="H35" s="587">
        <f t="shared" si="3"/>
        <v>0</v>
      </c>
      <c r="I35" s="587">
        <f t="shared" si="3"/>
        <v>0</v>
      </c>
      <c r="J35" s="587">
        <f t="shared" si="3"/>
        <v>0</v>
      </c>
      <c r="K35" s="587">
        <f t="shared" si="3"/>
        <v>0</v>
      </c>
      <c r="L35" s="587">
        <f t="shared" si="3"/>
        <v>0</v>
      </c>
      <c r="M35" s="587">
        <f t="shared" si="3"/>
        <v>0</v>
      </c>
      <c r="N35" s="587">
        <f t="shared" si="3"/>
        <v>0</v>
      </c>
      <c r="O35" s="587">
        <f t="shared" si="3"/>
        <v>0</v>
      </c>
      <c r="P35" s="587">
        <f t="shared" si="3"/>
        <v>0</v>
      </c>
      <c r="Q35" s="587">
        <f t="shared" si="3"/>
        <v>0</v>
      </c>
      <c r="R35" s="587">
        <f t="shared" si="3"/>
        <v>0</v>
      </c>
      <c r="S35" s="587">
        <f t="shared" si="3"/>
        <v>0</v>
      </c>
    </row>
    <row r="36" spans="1:19" ht="15.75" x14ac:dyDescent="0.25">
      <c r="A36" s="1059" t="s">
        <v>577</v>
      </c>
      <c r="B36" s="588"/>
      <c r="C36" s="588"/>
      <c r="D36" s="588"/>
      <c r="E36" s="588"/>
      <c r="F36" s="588"/>
      <c r="G36" s="588"/>
      <c r="H36" s="588"/>
      <c r="I36" s="588"/>
      <c r="J36" s="588"/>
      <c r="K36" s="588"/>
      <c r="L36" s="588"/>
      <c r="M36" s="588"/>
      <c r="N36" s="588"/>
      <c r="O36" s="588"/>
      <c r="P36" s="588"/>
      <c r="Q36" s="588"/>
      <c r="R36" s="588"/>
      <c r="S36" s="588"/>
    </row>
    <row r="37" spans="1:19" ht="15.75" hidden="1" x14ac:dyDescent="0.25">
      <c r="A37" s="424" t="s">
        <v>52</v>
      </c>
      <c r="B37" s="583"/>
      <c r="C37" s="583"/>
      <c r="D37" s="583"/>
      <c r="E37" s="583"/>
      <c r="F37" s="583"/>
      <c r="G37" s="583"/>
      <c r="H37" s="583"/>
      <c r="I37" s="583"/>
      <c r="J37" s="583"/>
      <c r="K37" s="583"/>
      <c r="L37" s="583"/>
      <c r="M37" s="583"/>
      <c r="N37" s="583"/>
      <c r="O37" s="583"/>
      <c r="P37" s="583"/>
      <c r="Q37" s="583"/>
      <c r="R37" s="583"/>
      <c r="S37" s="583"/>
    </row>
    <row r="38" spans="1:19" ht="15.75" hidden="1" x14ac:dyDescent="0.25">
      <c r="A38" s="421" t="s">
        <v>53</v>
      </c>
      <c r="B38" s="583"/>
      <c r="C38" s="583"/>
      <c r="D38" s="583"/>
      <c r="E38" s="583"/>
      <c r="F38" s="583"/>
      <c r="G38" s="583"/>
      <c r="H38" s="583"/>
      <c r="I38" s="583"/>
      <c r="J38" s="583"/>
      <c r="K38" s="583"/>
      <c r="L38" s="583"/>
      <c r="M38" s="583"/>
      <c r="N38" s="583"/>
      <c r="O38" s="583"/>
      <c r="P38" s="583"/>
      <c r="Q38" s="583"/>
      <c r="R38" s="583"/>
      <c r="S38" s="583"/>
    </row>
    <row r="39" spans="1:19" ht="15.75" hidden="1" x14ac:dyDescent="0.25">
      <c r="A39" s="421" t="s">
        <v>54</v>
      </c>
      <c r="B39" s="583"/>
      <c r="C39" s="583"/>
      <c r="D39" s="583"/>
      <c r="E39" s="583"/>
      <c r="F39" s="583"/>
      <c r="G39" s="583"/>
      <c r="H39" s="583"/>
      <c r="I39" s="583"/>
      <c r="J39" s="583"/>
      <c r="K39" s="583"/>
      <c r="L39" s="583"/>
      <c r="M39" s="583"/>
      <c r="N39" s="583"/>
      <c r="O39" s="583"/>
      <c r="P39" s="583"/>
      <c r="Q39" s="583"/>
      <c r="R39" s="583"/>
      <c r="S39" s="583"/>
    </row>
    <row r="40" spans="1:19" ht="15.75" hidden="1" x14ac:dyDescent="0.25">
      <c r="A40" s="421" t="s">
        <v>55</v>
      </c>
      <c r="B40" s="583"/>
      <c r="C40" s="583"/>
      <c r="D40" s="583"/>
      <c r="E40" s="583"/>
      <c r="F40" s="583"/>
      <c r="G40" s="583"/>
      <c r="H40" s="583"/>
      <c r="I40" s="583"/>
      <c r="J40" s="583"/>
      <c r="K40" s="583"/>
      <c r="L40" s="583"/>
      <c r="M40" s="583"/>
      <c r="N40" s="583"/>
      <c r="O40" s="583"/>
      <c r="P40" s="583"/>
      <c r="Q40" s="583"/>
      <c r="R40" s="583"/>
      <c r="S40" s="583"/>
    </row>
    <row r="41" spans="1:19" ht="15.75" hidden="1" x14ac:dyDescent="0.25">
      <c r="A41" s="421" t="s">
        <v>56</v>
      </c>
      <c r="B41" s="583"/>
      <c r="C41" s="583"/>
      <c r="D41" s="583"/>
      <c r="E41" s="583"/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</row>
    <row r="42" spans="1:19" ht="15.75" hidden="1" x14ac:dyDescent="0.25">
      <c r="A42" s="421" t="s">
        <v>57</v>
      </c>
      <c r="B42" s="585"/>
      <c r="C42" s="585"/>
      <c r="D42" s="585"/>
      <c r="E42" s="585"/>
      <c r="F42" s="585"/>
      <c r="G42" s="585"/>
      <c r="H42" s="585"/>
      <c r="I42" s="585"/>
      <c r="J42" s="585"/>
      <c r="K42" s="585"/>
      <c r="L42" s="585"/>
      <c r="M42" s="585"/>
      <c r="N42" s="585"/>
      <c r="O42" s="585"/>
      <c r="P42" s="585"/>
      <c r="Q42" s="585"/>
      <c r="R42" s="585"/>
      <c r="S42" s="585"/>
    </row>
    <row r="43" spans="1:19" ht="15.75" x14ac:dyDescent="0.25">
      <c r="A43" s="418" t="s">
        <v>58</v>
      </c>
      <c r="B43" s="587">
        <v>2</v>
      </c>
      <c r="C43" s="587">
        <v>2</v>
      </c>
      <c r="D43" s="587">
        <v>215</v>
      </c>
      <c r="E43" s="587">
        <v>2</v>
      </c>
      <c r="F43" s="587">
        <v>2</v>
      </c>
      <c r="G43" s="587">
        <v>215</v>
      </c>
      <c r="H43" s="587">
        <v>0</v>
      </c>
      <c r="I43" s="587">
        <v>0</v>
      </c>
      <c r="J43" s="587">
        <v>0</v>
      </c>
      <c r="K43" s="587">
        <v>0</v>
      </c>
      <c r="L43" s="587">
        <v>0</v>
      </c>
      <c r="M43" s="587">
        <v>0</v>
      </c>
      <c r="N43" s="587">
        <v>0</v>
      </c>
      <c r="O43" s="587">
        <v>0</v>
      </c>
      <c r="P43" s="587">
        <v>0</v>
      </c>
      <c r="Q43" s="587">
        <v>0</v>
      </c>
      <c r="R43" s="587">
        <v>0</v>
      </c>
      <c r="S43" s="587">
        <v>0</v>
      </c>
    </row>
    <row r="44" spans="1:19" ht="15.75" x14ac:dyDescent="0.25">
      <c r="A44" s="1059" t="s">
        <v>578</v>
      </c>
      <c r="B44" s="588"/>
      <c r="C44" s="588"/>
      <c r="D44" s="588"/>
      <c r="E44" s="588"/>
      <c r="F44" s="588"/>
      <c r="G44" s="588"/>
      <c r="H44" s="588"/>
      <c r="I44" s="588"/>
      <c r="J44" s="588"/>
      <c r="K44" s="588"/>
      <c r="L44" s="588"/>
      <c r="M44" s="588"/>
      <c r="N44" s="588"/>
      <c r="O44" s="588"/>
      <c r="P44" s="588"/>
      <c r="Q44" s="588"/>
      <c r="R44" s="588"/>
      <c r="S44" s="588"/>
    </row>
    <row r="45" spans="1:19" ht="15.75" x14ac:dyDescent="0.25">
      <c r="A45" s="423" t="s">
        <v>59</v>
      </c>
      <c r="B45" s="587">
        <v>6</v>
      </c>
      <c r="C45" s="587">
        <v>7</v>
      </c>
      <c r="D45" s="587">
        <v>2497</v>
      </c>
      <c r="E45" s="587">
        <v>5</v>
      </c>
      <c r="F45" s="587">
        <v>6</v>
      </c>
      <c r="G45" s="587">
        <v>2478</v>
      </c>
      <c r="H45" s="587">
        <v>0</v>
      </c>
      <c r="I45" s="587">
        <v>0</v>
      </c>
      <c r="J45" s="587">
        <v>0</v>
      </c>
      <c r="K45" s="587">
        <v>0</v>
      </c>
      <c r="L45" s="587">
        <v>0</v>
      </c>
      <c r="M45" s="587">
        <v>0</v>
      </c>
      <c r="N45" s="587">
        <v>1</v>
      </c>
      <c r="O45" s="587">
        <v>1</v>
      </c>
      <c r="P45" s="587">
        <v>19</v>
      </c>
      <c r="Q45" s="587">
        <v>0</v>
      </c>
      <c r="R45" s="587">
        <v>0</v>
      </c>
      <c r="S45" s="587">
        <v>0</v>
      </c>
    </row>
    <row r="46" spans="1:19" ht="15.75" x14ac:dyDescent="0.25">
      <c r="A46" s="1059" t="s">
        <v>579</v>
      </c>
      <c r="B46" s="588"/>
      <c r="C46" s="588"/>
      <c r="D46" s="588"/>
      <c r="E46" s="588"/>
      <c r="F46" s="588"/>
      <c r="G46" s="588"/>
      <c r="H46" s="588"/>
      <c r="I46" s="588"/>
      <c r="J46" s="588"/>
      <c r="K46" s="588"/>
      <c r="L46" s="588"/>
      <c r="M46" s="588"/>
      <c r="N46" s="588"/>
      <c r="O46" s="588"/>
      <c r="P46" s="588"/>
      <c r="Q46" s="588"/>
      <c r="R46" s="588"/>
      <c r="S46" s="588"/>
    </row>
    <row r="47" spans="1:19" ht="15.75" x14ac:dyDescent="0.25">
      <c r="A47" s="418" t="s">
        <v>60</v>
      </c>
      <c r="B47" s="589">
        <v>2</v>
      </c>
      <c r="C47" s="589">
        <v>2</v>
      </c>
      <c r="D47" s="589">
        <v>578</v>
      </c>
      <c r="E47" s="589">
        <v>2</v>
      </c>
      <c r="F47" s="589">
        <v>2</v>
      </c>
      <c r="G47" s="589">
        <v>578</v>
      </c>
      <c r="H47" s="589">
        <v>0</v>
      </c>
      <c r="I47" s="589">
        <v>0</v>
      </c>
      <c r="J47" s="589">
        <v>0</v>
      </c>
      <c r="K47" s="589">
        <v>0</v>
      </c>
      <c r="L47" s="589">
        <v>0</v>
      </c>
      <c r="M47" s="589">
        <v>0</v>
      </c>
      <c r="N47" s="589">
        <v>0</v>
      </c>
      <c r="O47" s="589">
        <v>0</v>
      </c>
      <c r="P47" s="589">
        <v>0</v>
      </c>
      <c r="Q47" s="589">
        <v>0</v>
      </c>
      <c r="R47" s="589">
        <v>0</v>
      </c>
      <c r="S47" s="589">
        <v>0</v>
      </c>
    </row>
    <row r="48" spans="1:19" ht="15.75" x14ac:dyDescent="0.25">
      <c r="A48" s="1060" t="s">
        <v>580</v>
      </c>
      <c r="B48" s="698"/>
      <c r="C48" s="698"/>
      <c r="D48" s="698"/>
      <c r="E48" s="698"/>
      <c r="F48" s="698"/>
      <c r="G48" s="698"/>
      <c r="H48" s="698"/>
      <c r="I48" s="698"/>
      <c r="J48" s="698"/>
      <c r="K48" s="698"/>
      <c r="L48" s="698"/>
      <c r="M48" s="698"/>
      <c r="N48" s="698"/>
      <c r="O48" s="698"/>
      <c r="P48" s="698"/>
      <c r="Q48" s="698"/>
      <c r="R48" s="698"/>
      <c r="S48" s="698"/>
    </row>
  </sheetData>
  <sheetProtection selectLockedCells="1" selectUnlockedCells="1"/>
  <mergeCells count="22">
    <mergeCell ref="N5:P5"/>
    <mergeCell ref="Q5:S5"/>
    <mergeCell ref="B4:D4"/>
    <mergeCell ref="E3:S3"/>
    <mergeCell ref="E4:G4"/>
    <mergeCell ref="H4:J4"/>
    <mergeCell ref="K4:M4"/>
    <mergeCell ref="N4:P4"/>
    <mergeCell ref="Q4:S4"/>
    <mergeCell ref="B5:D5"/>
    <mergeCell ref="E5:G5"/>
    <mergeCell ref="H5:J5"/>
    <mergeCell ref="K5:M5"/>
    <mergeCell ref="N6:P6"/>
    <mergeCell ref="Q6:S6"/>
    <mergeCell ref="E7:G7"/>
    <mergeCell ref="H7:J7"/>
    <mergeCell ref="N7:P7"/>
    <mergeCell ref="Q7:S7"/>
    <mergeCell ref="E6:G6"/>
    <mergeCell ref="H6:J6"/>
    <mergeCell ref="K6:M6"/>
  </mergeCells>
  <pageMargins left="0.39370078740157483" right="0.39370078740157483" top="0.59055118110236227" bottom="0.39370078740157483" header="0.39370078740157483" footer="0.39370078740157483"/>
  <pageSetup paperSize="9" firstPageNumber="0" orientation="landscape" r:id="rId1"/>
  <headerFooter alignWithMargins="0"/>
  <ignoredErrors>
    <ignoredError sqref="B15:S15 B35:S35" formulaRange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theme="0"/>
  </sheetPr>
  <dimension ref="A1:AC19"/>
  <sheetViews>
    <sheetView tabSelected="1" workbookViewId="0">
      <selection activeCell="A2" sqref="A2"/>
    </sheetView>
  </sheetViews>
  <sheetFormatPr defaultRowHeight="14.25" x14ac:dyDescent="0.2"/>
  <cols>
    <col min="1" max="1" width="16.625" customWidth="1"/>
    <col min="2" max="3" width="5.125" customWidth="1"/>
    <col min="4" max="4" width="8.625" customWidth="1"/>
    <col min="5" max="6" width="5.125" customWidth="1"/>
    <col min="7" max="7" width="8.625" customWidth="1"/>
    <col min="8" max="9" width="5.125" customWidth="1"/>
    <col min="10" max="10" width="8.625" customWidth="1"/>
    <col min="11" max="12" width="5.125" customWidth="1"/>
    <col min="13" max="13" width="8.625" customWidth="1"/>
    <col min="14" max="15" width="5.125" customWidth="1"/>
    <col min="16" max="16" width="8.625" customWidth="1"/>
    <col min="17" max="18" width="5.125" customWidth="1"/>
    <col min="19" max="19" width="8.625" customWidth="1"/>
  </cols>
  <sheetData>
    <row r="1" spans="1:29" ht="20.100000000000001" customHeight="1" x14ac:dyDescent="0.35">
      <c r="A1" s="29" t="s">
        <v>686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9" s="336" customFormat="1" ht="20.100000000000001" customHeight="1" x14ac:dyDescent="0.35">
      <c r="A2" s="948" t="s">
        <v>699</v>
      </c>
      <c r="B2" s="948"/>
      <c r="C2" s="948"/>
      <c r="D2" s="948"/>
      <c r="E2" s="948"/>
      <c r="F2" s="948"/>
      <c r="G2" s="948"/>
      <c r="H2" s="948"/>
      <c r="I2" s="948"/>
      <c r="J2" s="948"/>
      <c r="K2" s="948"/>
      <c r="L2" s="948"/>
      <c r="M2" s="948"/>
    </row>
    <row r="3" spans="1:29" s="370" customFormat="1" ht="15" customHeight="1" x14ac:dyDescent="0.25">
      <c r="A3" s="434"/>
      <c r="B3" s="346"/>
      <c r="C3" s="346"/>
      <c r="D3" s="357"/>
      <c r="E3" s="1207" t="s">
        <v>380</v>
      </c>
      <c r="F3" s="1207"/>
      <c r="G3" s="1207"/>
      <c r="H3" s="1207"/>
      <c r="I3" s="1207"/>
      <c r="J3" s="1207"/>
      <c r="K3" s="1207"/>
      <c r="L3" s="1207"/>
      <c r="M3" s="1207"/>
      <c r="N3" s="1207"/>
      <c r="O3" s="1207"/>
      <c r="P3" s="1207"/>
      <c r="Q3" s="1207"/>
      <c r="R3" s="1207"/>
      <c r="S3" s="1207"/>
    </row>
    <row r="4" spans="1:29" s="370" customFormat="1" ht="15" customHeight="1" x14ac:dyDescent="0.25">
      <c r="A4" s="378"/>
      <c r="B4" s="1203" t="s">
        <v>381</v>
      </c>
      <c r="C4" s="1203"/>
      <c r="D4" s="1203"/>
      <c r="E4" s="1208" t="s">
        <v>382</v>
      </c>
      <c r="F4" s="1208"/>
      <c r="G4" s="1208"/>
      <c r="H4" s="1209" t="s">
        <v>383</v>
      </c>
      <c r="I4" s="1209"/>
      <c r="J4" s="1209"/>
      <c r="K4" s="1203" t="s">
        <v>384</v>
      </c>
      <c r="L4" s="1203"/>
      <c r="M4" s="1203"/>
      <c r="N4" s="1203" t="s">
        <v>385</v>
      </c>
      <c r="O4" s="1203"/>
      <c r="P4" s="1203"/>
      <c r="Q4" s="1203" t="s">
        <v>386</v>
      </c>
      <c r="R4" s="1203"/>
      <c r="S4" s="1203"/>
    </row>
    <row r="5" spans="1:29" s="370" customFormat="1" ht="15" customHeight="1" x14ac:dyDescent="0.25">
      <c r="A5" s="378"/>
      <c r="B5" s="1203" t="s">
        <v>387</v>
      </c>
      <c r="C5" s="1203"/>
      <c r="D5" s="1203"/>
      <c r="E5" s="1203" t="s">
        <v>388</v>
      </c>
      <c r="F5" s="1203"/>
      <c r="G5" s="1203"/>
      <c r="H5" s="1206" t="s">
        <v>389</v>
      </c>
      <c r="I5" s="1206"/>
      <c r="J5" s="1206"/>
      <c r="K5" s="1203" t="s">
        <v>390</v>
      </c>
      <c r="L5" s="1203"/>
      <c r="M5" s="1203"/>
      <c r="N5" s="1203" t="s">
        <v>391</v>
      </c>
      <c r="O5" s="1203"/>
      <c r="P5" s="1203"/>
      <c r="Q5" s="1203" t="s">
        <v>392</v>
      </c>
      <c r="R5" s="1203"/>
      <c r="S5" s="1203"/>
    </row>
    <row r="6" spans="1:29" s="370" customFormat="1" ht="15" customHeight="1" x14ac:dyDescent="0.25">
      <c r="A6" s="429" t="s">
        <v>16</v>
      </c>
      <c r="B6" s="403"/>
      <c r="C6" s="406"/>
      <c r="D6" s="414"/>
      <c r="E6" s="1203" t="s">
        <v>393</v>
      </c>
      <c r="F6" s="1203"/>
      <c r="G6" s="1203"/>
      <c r="H6" s="1206" t="s">
        <v>393</v>
      </c>
      <c r="I6" s="1206"/>
      <c r="J6" s="1206"/>
      <c r="K6" s="1203"/>
      <c r="L6" s="1203"/>
      <c r="M6" s="1203"/>
      <c r="N6" s="1203" t="s">
        <v>394</v>
      </c>
      <c r="O6" s="1203"/>
      <c r="P6" s="1203"/>
      <c r="Q6" s="1203" t="s">
        <v>395</v>
      </c>
      <c r="R6" s="1203"/>
      <c r="S6" s="1203"/>
    </row>
    <row r="7" spans="1:29" s="370" customFormat="1" ht="15" customHeight="1" x14ac:dyDescent="0.25">
      <c r="A7" s="422" t="s">
        <v>367</v>
      </c>
      <c r="B7" s="433"/>
      <c r="C7" s="410"/>
      <c r="D7" s="411"/>
      <c r="E7" s="1204" t="s">
        <v>396</v>
      </c>
      <c r="F7" s="1204"/>
      <c r="G7" s="1204"/>
      <c r="H7" s="1205" t="s">
        <v>397</v>
      </c>
      <c r="I7" s="1205"/>
      <c r="J7" s="1205"/>
      <c r="K7" s="413"/>
      <c r="L7" s="410"/>
      <c r="M7" s="411"/>
      <c r="N7" s="1204"/>
      <c r="O7" s="1204"/>
      <c r="P7" s="1204"/>
      <c r="Q7" s="1204"/>
      <c r="R7" s="1204"/>
      <c r="S7" s="1204"/>
    </row>
    <row r="8" spans="1:29" s="370" customFormat="1" ht="15" customHeight="1" x14ac:dyDescent="0.25">
      <c r="A8" s="378"/>
      <c r="B8" s="399" t="s">
        <v>10</v>
      </c>
      <c r="C8" s="399" t="s">
        <v>11</v>
      </c>
      <c r="D8" s="399" t="s">
        <v>15</v>
      </c>
      <c r="E8" s="399" t="s">
        <v>10</v>
      </c>
      <c r="F8" s="399" t="s">
        <v>11</v>
      </c>
      <c r="G8" s="399" t="s">
        <v>15</v>
      </c>
      <c r="H8" s="399" t="s">
        <v>10</v>
      </c>
      <c r="I8" s="399" t="s">
        <v>11</v>
      </c>
      <c r="J8" s="399" t="s">
        <v>15</v>
      </c>
      <c r="K8" s="399" t="s">
        <v>10</v>
      </c>
      <c r="L8" s="399" t="s">
        <v>11</v>
      </c>
      <c r="M8" s="399" t="s">
        <v>15</v>
      </c>
      <c r="N8" s="399" t="s">
        <v>10</v>
      </c>
      <c r="O8" s="399" t="s">
        <v>11</v>
      </c>
      <c r="P8" s="399" t="s">
        <v>15</v>
      </c>
      <c r="Q8" s="399" t="s">
        <v>10</v>
      </c>
      <c r="R8" s="399" t="s">
        <v>11</v>
      </c>
      <c r="S8" s="399" t="s">
        <v>15</v>
      </c>
    </row>
    <row r="9" spans="1:29" s="370" customFormat="1" ht="15" customHeight="1" x14ac:dyDescent="0.25">
      <c r="A9" s="432"/>
      <c r="B9" s="400" t="s">
        <v>94</v>
      </c>
      <c r="C9" s="399" t="s">
        <v>95</v>
      </c>
      <c r="D9" s="399" t="s">
        <v>398</v>
      </c>
      <c r="E9" s="400" t="s">
        <v>94</v>
      </c>
      <c r="F9" s="399" t="s">
        <v>95</v>
      </c>
      <c r="G9" s="399" t="s">
        <v>398</v>
      </c>
      <c r="H9" s="400" t="s">
        <v>94</v>
      </c>
      <c r="I9" s="399" t="s">
        <v>95</v>
      </c>
      <c r="J9" s="399" t="s">
        <v>398</v>
      </c>
      <c r="K9" s="400" t="s">
        <v>94</v>
      </c>
      <c r="L9" s="399" t="s">
        <v>95</v>
      </c>
      <c r="M9" s="399" t="s">
        <v>398</v>
      </c>
      <c r="N9" s="400" t="s">
        <v>94</v>
      </c>
      <c r="O9" s="399" t="s">
        <v>95</v>
      </c>
      <c r="P9" s="399" t="s">
        <v>398</v>
      </c>
      <c r="Q9" s="400" t="s">
        <v>94</v>
      </c>
      <c r="R9" s="399" t="s">
        <v>95</v>
      </c>
      <c r="S9" s="399" t="s">
        <v>398</v>
      </c>
    </row>
    <row r="10" spans="1:29" s="370" customFormat="1" ht="15" customHeight="1" x14ac:dyDescent="0.25">
      <c r="A10" s="416"/>
      <c r="B10" s="416"/>
      <c r="C10" s="416"/>
      <c r="D10" s="417" t="s">
        <v>119</v>
      </c>
      <c r="E10" s="417"/>
      <c r="F10" s="416"/>
      <c r="G10" s="417" t="s">
        <v>119</v>
      </c>
      <c r="H10" s="417"/>
      <c r="I10" s="416"/>
      <c r="J10" s="417" t="s">
        <v>119</v>
      </c>
      <c r="K10" s="417"/>
      <c r="L10" s="416"/>
      <c r="M10" s="417" t="s">
        <v>119</v>
      </c>
      <c r="N10" s="417"/>
      <c r="O10" s="416"/>
      <c r="P10" s="417" t="s">
        <v>119</v>
      </c>
      <c r="Q10" s="417"/>
      <c r="R10" s="416"/>
      <c r="S10" s="417" t="s">
        <v>119</v>
      </c>
    </row>
    <row r="11" spans="1:29" s="370" customFormat="1" ht="15" customHeight="1" x14ac:dyDescent="0.25">
      <c r="A11" s="419"/>
      <c r="B11" s="419"/>
      <c r="C11" s="419"/>
      <c r="D11" s="420" t="s">
        <v>358</v>
      </c>
      <c r="E11" s="420"/>
      <c r="F11" s="419"/>
      <c r="G11" s="420" t="s">
        <v>358</v>
      </c>
      <c r="H11" s="420"/>
      <c r="I11" s="419"/>
      <c r="J11" s="420" t="s">
        <v>358</v>
      </c>
      <c r="K11" s="420"/>
      <c r="L11" s="419"/>
      <c r="M11" s="420" t="s">
        <v>358</v>
      </c>
      <c r="N11" s="420"/>
      <c r="O11" s="419"/>
      <c r="P11" s="420" t="s">
        <v>358</v>
      </c>
      <c r="Q11" s="420"/>
      <c r="R11" s="419"/>
      <c r="S11" s="420" t="s">
        <v>358</v>
      </c>
    </row>
    <row r="12" spans="1:29" s="348" customFormat="1" ht="15" customHeight="1" x14ac:dyDescent="0.25">
      <c r="A12" s="397" t="s">
        <v>82</v>
      </c>
      <c r="B12" s="389">
        <v>149</v>
      </c>
      <c r="C12" s="389">
        <v>192</v>
      </c>
      <c r="D12" s="389">
        <v>122474</v>
      </c>
      <c r="E12" s="389">
        <v>125</v>
      </c>
      <c r="F12" s="389">
        <v>167</v>
      </c>
      <c r="G12" s="389">
        <v>108542</v>
      </c>
      <c r="H12" s="389">
        <v>3</v>
      </c>
      <c r="I12" s="389">
        <v>3</v>
      </c>
      <c r="J12" s="389">
        <v>1021</v>
      </c>
      <c r="K12" s="389">
        <v>3</v>
      </c>
      <c r="L12" s="389">
        <v>3</v>
      </c>
      <c r="M12" s="389">
        <v>1155</v>
      </c>
      <c r="N12" s="389">
        <v>8</v>
      </c>
      <c r="O12" s="389">
        <v>9</v>
      </c>
      <c r="P12" s="389">
        <v>2855</v>
      </c>
      <c r="Q12" s="389">
        <v>10</v>
      </c>
      <c r="R12" s="389">
        <v>10</v>
      </c>
      <c r="S12" s="389">
        <v>8901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s="348" customFormat="1" ht="15" customHeight="1" x14ac:dyDescent="0.25">
      <c r="A13" s="397" t="s">
        <v>73</v>
      </c>
      <c r="B13" s="389">
        <v>146</v>
      </c>
      <c r="C13" s="389">
        <v>181</v>
      </c>
      <c r="D13" s="389">
        <v>68715</v>
      </c>
      <c r="E13" s="389">
        <v>124</v>
      </c>
      <c r="F13" s="389">
        <v>153</v>
      </c>
      <c r="G13" s="389">
        <v>57374</v>
      </c>
      <c r="H13" s="389">
        <v>1</v>
      </c>
      <c r="I13" s="389">
        <v>1</v>
      </c>
      <c r="J13" s="389">
        <v>15</v>
      </c>
      <c r="K13" s="389">
        <v>2</v>
      </c>
      <c r="L13" s="389">
        <v>3</v>
      </c>
      <c r="M13" s="389">
        <v>2976</v>
      </c>
      <c r="N13" s="389">
        <v>10</v>
      </c>
      <c r="O13" s="389">
        <v>12</v>
      </c>
      <c r="P13" s="389">
        <v>4792</v>
      </c>
      <c r="Q13" s="389">
        <v>9</v>
      </c>
      <c r="R13" s="389">
        <v>12</v>
      </c>
      <c r="S13" s="389">
        <v>3558</v>
      </c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s="348" customFormat="1" ht="15" customHeight="1" x14ac:dyDescent="0.25">
      <c r="A14" s="397" t="s">
        <v>78</v>
      </c>
      <c r="B14" s="389">
        <v>177</v>
      </c>
      <c r="C14" s="389">
        <v>231</v>
      </c>
      <c r="D14" s="389">
        <v>94124</v>
      </c>
      <c r="E14" s="389">
        <v>144</v>
      </c>
      <c r="F14" s="389">
        <v>192</v>
      </c>
      <c r="G14" s="389">
        <v>70427</v>
      </c>
      <c r="H14" s="389">
        <v>1</v>
      </c>
      <c r="I14" s="389">
        <v>1</v>
      </c>
      <c r="J14" s="389">
        <v>200</v>
      </c>
      <c r="K14" s="389">
        <v>5</v>
      </c>
      <c r="L14" s="389">
        <v>5</v>
      </c>
      <c r="M14" s="389">
        <v>2702</v>
      </c>
      <c r="N14" s="389">
        <v>14</v>
      </c>
      <c r="O14" s="389">
        <v>17</v>
      </c>
      <c r="P14" s="389">
        <v>11832</v>
      </c>
      <c r="Q14" s="389">
        <v>13</v>
      </c>
      <c r="R14" s="389">
        <v>16</v>
      </c>
      <c r="S14" s="389">
        <v>8963</v>
      </c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s="348" customFormat="1" ht="15" customHeight="1" x14ac:dyDescent="0.25">
      <c r="A15" s="397" t="s">
        <v>79</v>
      </c>
      <c r="B15" s="389">
        <v>179</v>
      </c>
      <c r="C15" s="389">
        <v>231</v>
      </c>
      <c r="D15" s="389">
        <v>103594</v>
      </c>
      <c r="E15" s="389">
        <v>138</v>
      </c>
      <c r="F15" s="389">
        <v>187</v>
      </c>
      <c r="G15" s="389">
        <v>67674</v>
      </c>
      <c r="H15" s="389">
        <v>7</v>
      </c>
      <c r="I15" s="389">
        <v>7</v>
      </c>
      <c r="J15" s="389">
        <v>2407</v>
      </c>
      <c r="K15" s="389">
        <v>8</v>
      </c>
      <c r="L15" s="389">
        <v>8</v>
      </c>
      <c r="M15" s="389">
        <v>679</v>
      </c>
      <c r="N15" s="389">
        <v>6</v>
      </c>
      <c r="O15" s="389">
        <v>7</v>
      </c>
      <c r="P15" s="389">
        <v>57</v>
      </c>
      <c r="Q15" s="389">
        <v>20</v>
      </c>
      <c r="R15" s="389">
        <v>22</v>
      </c>
      <c r="S15" s="389">
        <v>32777</v>
      </c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348" customFormat="1" ht="15" customHeight="1" x14ac:dyDescent="0.25">
      <c r="A16" s="397" t="s">
        <v>80</v>
      </c>
      <c r="B16" s="389">
        <v>170</v>
      </c>
      <c r="C16" s="389">
        <v>221</v>
      </c>
      <c r="D16" s="389">
        <v>110334</v>
      </c>
      <c r="E16" s="389">
        <v>145</v>
      </c>
      <c r="F16" s="389">
        <v>190</v>
      </c>
      <c r="G16" s="389">
        <v>97912</v>
      </c>
      <c r="H16" s="389">
        <v>4</v>
      </c>
      <c r="I16" s="389">
        <v>4</v>
      </c>
      <c r="J16" s="389">
        <v>2081</v>
      </c>
      <c r="K16" s="389">
        <v>3</v>
      </c>
      <c r="L16" s="389">
        <v>3</v>
      </c>
      <c r="M16" s="389">
        <v>730</v>
      </c>
      <c r="N16" s="389">
        <v>7</v>
      </c>
      <c r="O16" s="389">
        <v>10</v>
      </c>
      <c r="P16" s="389">
        <v>1889</v>
      </c>
      <c r="Q16" s="389">
        <v>11</v>
      </c>
      <c r="R16" s="389">
        <v>14</v>
      </c>
      <c r="S16" s="389">
        <v>7722</v>
      </c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s="348" customFormat="1" ht="15" customHeight="1" x14ac:dyDescent="0.25">
      <c r="A17" s="397" t="s">
        <v>81</v>
      </c>
      <c r="B17" s="389">
        <v>188</v>
      </c>
      <c r="C17" s="389">
        <v>226</v>
      </c>
      <c r="D17" s="389">
        <v>152257</v>
      </c>
      <c r="E17" s="389">
        <v>163</v>
      </c>
      <c r="F17" s="389">
        <v>196</v>
      </c>
      <c r="G17" s="389">
        <v>126999</v>
      </c>
      <c r="H17" s="389">
        <v>15</v>
      </c>
      <c r="I17" s="389">
        <v>15</v>
      </c>
      <c r="J17" s="389">
        <v>12812</v>
      </c>
      <c r="K17" s="389">
        <v>3</v>
      </c>
      <c r="L17" s="389">
        <v>3</v>
      </c>
      <c r="M17" s="389">
        <v>3346</v>
      </c>
      <c r="N17" s="389">
        <v>5</v>
      </c>
      <c r="O17" s="389">
        <v>10</v>
      </c>
      <c r="P17" s="389">
        <v>3670</v>
      </c>
      <c r="Q17" s="389">
        <v>2</v>
      </c>
      <c r="R17" s="389">
        <v>2</v>
      </c>
      <c r="S17" s="389">
        <v>5430</v>
      </c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15.75" x14ac:dyDescent="0.25">
      <c r="A18" s="408" t="s">
        <v>590</v>
      </c>
    </row>
    <row r="19" spans="1:29" ht="15.75" x14ac:dyDescent="0.25">
      <c r="A19" s="408" t="s">
        <v>600</v>
      </c>
    </row>
  </sheetData>
  <sheetProtection selectLockedCells="1" selectUnlockedCells="1"/>
  <mergeCells count="22">
    <mergeCell ref="N5:P5"/>
    <mergeCell ref="Q5:S5"/>
    <mergeCell ref="E3:S3"/>
    <mergeCell ref="B4:D4"/>
    <mergeCell ref="E4:G4"/>
    <mergeCell ref="H4:J4"/>
    <mergeCell ref="K4:M4"/>
    <mergeCell ref="N4:P4"/>
    <mergeCell ref="Q4:S4"/>
    <mergeCell ref="B5:D5"/>
    <mergeCell ref="E5:G5"/>
    <mergeCell ref="H5:J5"/>
    <mergeCell ref="K5:M5"/>
    <mergeCell ref="N6:P6"/>
    <mergeCell ref="Q6:S6"/>
    <mergeCell ref="E7:G7"/>
    <mergeCell ref="H7:J7"/>
    <mergeCell ref="N7:P7"/>
    <mergeCell ref="Q7:S7"/>
    <mergeCell ref="E6:G6"/>
    <mergeCell ref="H6:J6"/>
    <mergeCell ref="K6:M6"/>
  </mergeCells>
  <pageMargins left="0.39370078740157483" right="0.39370078740157483" top="0.59055118110236227" bottom="0.39370078740157483" header="0.39370078740157483" footer="0.39370078740157483"/>
  <pageSetup paperSize="9" firstPageNumber="0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theme="0"/>
  </sheetPr>
  <dimension ref="A1:Y56"/>
  <sheetViews>
    <sheetView zoomScale="145" zoomScaleNormal="145" workbookViewId="0">
      <selection activeCell="M3" sqref="M3"/>
    </sheetView>
  </sheetViews>
  <sheetFormatPr defaultColWidth="9.25" defaultRowHeight="14.25" x14ac:dyDescent="0.2"/>
  <cols>
    <col min="1" max="1" width="14.125" customWidth="1"/>
    <col min="2" max="2" width="5.125" customWidth="1"/>
    <col min="3" max="3" width="6.875" customWidth="1"/>
    <col min="4" max="4" width="5.125" customWidth="1"/>
    <col min="5" max="5" width="7" customWidth="1"/>
    <col min="6" max="6" width="5.5" customWidth="1"/>
    <col min="7" max="7" width="6.625" customWidth="1"/>
    <col min="8" max="8" width="5" customWidth="1"/>
    <col min="9" max="9" width="6.625" customWidth="1"/>
    <col min="10" max="10" width="4.625" customWidth="1"/>
    <col min="11" max="11" width="6.625" customWidth="1"/>
    <col min="12" max="12" width="4.625" customWidth="1"/>
    <col min="13" max="13" width="6.625" customWidth="1"/>
    <col min="14" max="14" width="4.625" customWidth="1"/>
    <col min="15" max="15" width="6.625" customWidth="1"/>
    <col min="16" max="16" width="4.625" customWidth="1"/>
    <col min="17" max="17" width="6.25" customWidth="1"/>
    <col min="18" max="18" width="5" customWidth="1"/>
    <col min="19" max="19" width="7" customWidth="1"/>
    <col min="20" max="20" width="5.125" customWidth="1"/>
    <col min="21" max="21" width="6.875" customWidth="1"/>
    <col min="22" max="22" width="5" customWidth="1"/>
    <col min="23" max="23" width="7" customWidth="1"/>
    <col min="24" max="24" width="5.125" customWidth="1"/>
    <col min="25" max="25" width="6.875" customWidth="1"/>
  </cols>
  <sheetData>
    <row r="1" spans="1:25" ht="20.100000000000001" customHeight="1" x14ac:dyDescent="0.35">
      <c r="A1" s="29" t="s">
        <v>687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25" s="336" customFormat="1" ht="20.100000000000001" customHeight="1" x14ac:dyDescent="0.35">
      <c r="A2" s="344" t="s">
        <v>568</v>
      </c>
    </row>
    <row r="3" spans="1:25" s="336" customFormat="1" ht="20.100000000000001" customHeight="1" x14ac:dyDescent="0.35">
      <c r="A3" s="1210" t="s">
        <v>688</v>
      </c>
      <c r="B3" s="1210"/>
      <c r="C3" s="1210"/>
      <c r="D3" s="1210"/>
      <c r="E3" s="1210"/>
      <c r="F3" s="1210"/>
      <c r="G3" s="1210"/>
    </row>
    <row r="4" spans="1:25" s="208" customFormat="1" ht="15" customHeight="1" x14ac:dyDescent="0.2">
      <c r="A4" s="443"/>
      <c r="B4" s="1211" t="s">
        <v>12</v>
      </c>
      <c r="C4" s="1211"/>
      <c r="D4" s="1211"/>
      <c r="E4" s="1211"/>
      <c r="F4" s="1212" t="s">
        <v>399</v>
      </c>
      <c r="G4" s="1212"/>
      <c r="H4" s="1212"/>
      <c r="I4" s="1212"/>
      <c r="J4" s="1212" t="s">
        <v>400</v>
      </c>
      <c r="K4" s="1212"/>
      <c r="L4" s="1212"/>
      <c r="M4" s="1212"/>
      <c r="N4" s="1212" t="s">
        <v>401</v>
      </c>
      <c r="O4" s="1212"/>
      <c r="P4" s="1212"/>
      <c r="Q4" s="1212"/>
      <c r="R4" s="1212" t="s">
        <v>402</v>
      </c>
      <c r="S4" s="1212"/>
      <c r="T4" s="1212"/>
      <c r="U4" s="1212"/>
      <c r="V4" s="1212" t="s">
        <v>565</v>
      </c>
      <c r="W4" s="1212"/>
      <c r="X4" s="1212"/>
      <c r="Y4" s="1212"/>
    </row>
    <row r="5" spans="1:25" s="208" customFormat="1" ht="15" customHeight="1" x14ac:dyDescent="0.2">
      <c r="A5" s="356"/>
      <c r="B5" s="1214" t="s">
        <v>115</v>
      </c>
      <c r="C5" s="1214"/>
      <c r="D5" s="1214"/>
      <c r="E5" s="1214"/>
      <c r="F5" s="1213" t="s">
        <v>403</v>
      </c>
      <c r="G5" s="1213"/>
      <c r="H5" s="1213"/>
      <c r="I5" s="1213"/>
      <c r="J5" s="1213" t="s">
        <v>404</v>
      </c>
      <c r="K5" s="1213"/>
      <c r="L5" s="1213"/>
      <c r="M5" s="1213"/>
      <c r="N5" s="1213" t="s">
        <v>405</v>
      </c>
      <c r="O5" s="1213"/>
      <c r="P5" s="1213"/>
      <c r="Q5" s="1213"/>
      <c r="R5" s="1213" t="s">
        <v>406</v>
      </c>
      <c r="S5" s="1213"/>
      <c r="T5" s="1213"/>
      <c r="U5" s="1213"/>
      <c r="V5" s="1213" t="s">
        <v>566</v>
      </c>
      <c r="W5" s="1213"/>
      <c r="X5" s="1213"/>
      <c r="Y5" s="1213"/>
    </row>
    <row r="6" spans="1:25" s="208" customFormat="1" ht="15" customHeight="1" x14ac:dyDescent="0.2">
      <c r="A6" s="407" t="s">
        <v>32</v>
      </c>
      <c r="B6" s="439"/>
      <c r="C6" s="338"/>
      <c r="D6" s="338"/>
      <c r="E6" s="345"/>
      <c r="F6" s="404"/>
      <c r="G6" s="338"/>
      <c r="H6" s="338"/>
      <c r="I6" s="345"/>
      <c r="J6" s="1213" t="s">
        <v>407</v>
      </c>
      <c r="K6" s="1213"/>
      <c r="L6" s="1213"/>
      <c r="M6" s="1213"/>
      <c r="N6" s="404"/>
      <c r="O6" s="338"/>
      <c r="P6" s="338"/>
      <c r="Q6" s="345"/>
      <c r="R6" s="404"/>
      <c r="S6" s="338"/>
      <c r="T6" s="338"/>
      <c r="U6" s="345"/>
      <c r="V6" s="1213" t="s">
        <v>567</v>
      </c>
      <c r="W6" s="1213"/>
      <c r="X6" s="1213"/>
      <c r="Y6" s="1213"/>
    </row>
    <row r="7" spans="1:25" s="208" customFormat="1" ht="15" customHeight="1" x14ac:dyDescent="0.2">
      <c r="A7" s="407" t="s">
        <v>343</v>
      </c>
      <c r="B7" s="1211" t="s">
        <v>408</v>
      </c>
      <c r="C7" s="1211"/>
      <c r="D7" s="1212" t="s">
        <v>409</v>
      </c>
      <c r="E7" s="1212"/>
      <c r="F7" s="1211" t="s">
        <v>408</v>
      </c>
      <c r="G7" s="1211"/>
      <c r="H7" s="1212" t="s">
        <v>409</v>
      </c>
      <c r="I7" s="1212"/>
      <c r="J7" s="1211" t="s">
        <v>408</v>
      </c>
      <c r="K7" s="1211"/>
      <c r="L7" s="1212" t="s">
        <v>409</v>
      </c>
      <c r="M7" s="1212"/>
      <c r="N7" s="1211" t="s">
        <v>408</v>
      </c>
      <c r="O7" s="1211"/>
      <c r="P7" s="1212" t="s">
        <v>409</v>
      </c>
      <c r="Q7" s="1212"/>
      <c r="R7" s="1211" t="s">
        <v>408</v>
      </c>
      <c r="S7" s="1211"/>
      <c r="T7" s="1212" t="s">
        <v>409</v>
      </c>
      <c r="U7" s="1212"/>
      <c r="V7" s="1211" t="s">
        <v>408</v>
      </c>
      <c r="W7" s="1211"/>
      <c r="X7" s="1212" t="s">
        <v>409</v>
      </c>
      <c r="Y7" s="1212"/>
    </row>
    <row r="8" spans="1:25" s="208" customFormat="1" ht="15" customHeight="1" x14ac:dyDescent="0.2">
      <c r="A8" s="356"/>
      <c r="B8" s="1215" t="s">
        <v>410</v>
      </c>
      <c r="C8" s="1215"/>
      <c r="D8" s="1215" t="s">
        <v>411</v>
      </c>
      <c r="E8" s="1215"/>
      <c r="F8" s="1215" t="s">
        <v>410</v>
      </c>
      <c r="G8" s="1215"/>
      <c r="H8" s="1215" t="s">
        <v>411</v>
      </c>
      <c r="I8" s="1215"/>
      <c r="J8" s="1215" t="s">
        <v>410</v>
      </c>
      <c r="K8" s="1215"/>
      <c r="L8" s="1215" t="s">
        <v>411</v>
      </c>
      <c r="M8" s="1215"/>
      <c r="N8" s="1215" t="s">
        <v>410</v>
      </c>
      <c r="O8" s="1215"/>
      <c r="P8" s="1215" t="s">
        <v>411</v>
      </c>
      <c r="Q8" s="1215"/>
      <c r="R8" s="1215" t="s">
        <v>410</v>
      </c>
      <c r="S8" s="1215"/>
      <c r="T8" s="1215" t="s">
        <v>411</v>
      </c>
      <c r="U8" s="1215"/>
      <c r="V8" s="1215" t="s">
        <v>410</v>
      </c>
      <c r="W8" s="1215"/>
      <c r="X8" s="1215" t="s">
        <v>411</v>
      </c>
      <c r="Y8" s="1215"/>
    </row>
    <row r="9" spans="1:25" s="208" customFormat="1" ht="15" customHeight="1" x14ac:dyDescent="0.2">
      <c r="A9" s="407"/>
      <c r="B9" s="438" t="s">
        <v>10</v>
      </c>
      <c r="C9" s="438" t="s">
        <v>70</v>
      </c>
      <c r="D9" s="438" t="s">
        <v>10</v>
      </c>
      <c r="E9" s="438" t="s">
        <v>70</v>
      </c>
      <c r="F9" s="404" t="s">
        <v>10</v>
      </c>
      <c r="G9" s="438" t="s">
        <v>70</v>
      </c>
      <c r="H9" s="438" t="s">
        <v>10</v>
      </c>
      <c r="I9" s="438" t="s">
        <v>70</v>
      </c>
      <c r="J9" s="438" t="s">
        <v>10</v>
      </c>
      <c r="K9" s="438" t="s">
        <v>70</v>
      </c>
      <c r="L9" s="438" t="s">
        <v>10</v>
      </c>
      <c r="M9" s="438" t="s">
        <v>70</v>
      </c>
      <c r="N9" s="438" t="s">
        <v>10</v>
      </c>
      <c r="O9" s="438" t="s">
        <v>70</v>
      </c>
      <c r="P9" s="438" t="s">
        <v>10</v>
      </c>
      <c r="Q9" s="438" t="s">
        <v>70</v>
      </c>
      <c r="R9" s="438" t="s">
        <v>10</v>
      </c>
      <c r="S9" s="438" t="s">
        <v>70</v>
      </c>
      <c r="T9" s="438" t="s">
        <v>10</v>
      </c>
      <c r="U9" s="438" t="s">
        <v>70</v>
      </c>
      <c r="V9" s="986" t="s">
        <v>10</v>
      </c>
      <c r="W9" s="986" t="s">
        <v>70</v>
      </c>
      <c r="X9" s="986" t="s">
        <v>10</v>
      </c>
      <c r="Y9" s="986" t="s">
        <v>70</v>
      </c>
    </row>
    <row r="10" spans="1:25" s="208" customFormat="1" ht="15" customHeight="1" x14ac:dyDescent="0.2">
      <c r="A10" s="337"/>
      <c r="B10" s="401" t="s">
        <v>94</v>
      </c>
      <c r="C10" s="401" t="s">
        <v>412</v>
      </c>
      <c r="D10" s="401" t="s">
        <v>94</v>
      </c>
      <c r="E10" s="401" t="s">
        <v>412</v>
      </c>
      <c r="F10" s="412" t="s">
        <v>94</v>
      </c>
      <c r="G10" s="401" t="s">
        <v>412</v>
      </c>
      <c r="H10" s="401" t="s">
        <v>94</v>
      </c>
      <c r="I10" s="401" t="s">
        <v>412</v>
      </c>
      <c r="J10" s="401" t="s">
        <v>94</v>
      </c>
      <c r="K10" s="401" t="s">
        <v>412</v>
      </c>
      <c r="L10" s="401" t="s">
        <v>94</v>
      </c>
      <c r="M10" s="401" t="s">
        <v>412</v>
      </c>
      <c r="N10" s="401" t="s">
        <v>94</v>
      </c>
      <c r="O10" s="401" t="s">
        <v>412</v>
      </c>
      <c r="P10" s="401" t="s">
        <v>94</v>
      </c>
      <c r="Q10" s="401" t="s">
        <v>412</v>
      </c>
      <c r="R10" s="401" t="s">
        <v>94</v>
      </c>
      <c r="S10" s="401" t="s">
        <v>412</v>
      </c>
      <c r="T10" s="401" t="s">
        <v>94</v>
      </c>
      <c r="U10" s="401" t="s">
        <v>412</v>
      </c>
      <c r="V10" s="985" t="s">
        <v>94</v>
      </c>
      <c r="W10" s="985" t="s">
        <v>412</v>
      </c>
      <c r="X10" s="985" t="s">
        <v>94</v>
      </c>
      <c r="Y10" s="985" t="s">
        <v>412</v>
      </c>
    </row>
    <row r="11" spans="1:25" s="283" customFormat="1" ht="15" customHeight="1" x14ac:dyDescent="0.25">
      <c r="A11" s="4" t="s">
        <v>441</v>
      </c>
      <c r="B11" s="659">
        <v>31364</v>
      </c>
      <c r="C11" s="659">
        <v>2799864</v>
      </c>
      <c r="D11" s="659">
        <v>18166</v>
      </c>
      <c r="E11" s="659">
        <v>1755114</v>
      </c>
      <c r="F11" s="659">
        <v>5796</v>
      </c>
      <c r="G11" s="659">
        <v>344115</v>
      </c>
      <c r="H11" s="659">
        <v>5352</v>
      </c>
      <c r="I11" s="659">
        <v>305341</v>
      </c>
      <c r="J11" s="659">
        <v>6911</v>
      </c>
      <c r="K11" s="659">
        <v>425347</v>
      </c>
      <c r="L11" s="659">
        <v>6515</v>
      </c>
      <c r="M11" s="659">
        <v>386892</v>
      </c>
      <c r="N11" s="659">
        <v>2857</v>
      </c>
      <c r="O11" s="659">
        <v>172100</v>
      </c>
      <c r="P11" s="660">
        <v>2708</v>
      </c>
      <c r="Q11" s="660">
        <v>154132</v>
      </c>
      <c r="R11" s="660">
        <v>24831</v>
      </c>
      <c r="S11" s="660">
        <v>2541517</v>
      </c>
      <c r="T11" s="660">
        <v>9430</v>
      </c>
      <c r="U11" s="661">
        <v>1388449</v>
      </c>
      <c r="V11" s="660">
        <v>2274</v>
      </c>
      <c r="W11" s="660">
        <v>142562</v>
      </c>
      <c r="X11" s="660">
        <v>2170</v>
      </c>
      <c r="Y11" s="661">
        <v>134198</v>
      </c>
    </row>
    <row r="12" spans="1:25" s="3" customFormat="1" ht="13.5" hidden="1" customHeight="1" x14ac:dyDescent="0.25">
      <c r="A12" s="444" t="s">
        <v>33</v>
      </c>
      <c r="B12" s="548">
        <v>8464</v>
      </c>
      <c r="C12" s="548">
        <v>663793</v>
      </c>
      <c r="D12" s="548">
        <v>4384</v>
      </c>
      <c r="E12" s="548">
        <v>393595</v>
      </c>
      <c r="F12" s="548">
        <v>1179</v>
      </c>
      <c r="G12" s="548">
        <v>61865</v>
      </c>
      <c r="H12" s="548">
        <v>1145</v>
      </c>
      <c r="I12" s="548">
        <v>60854</v>
      </c>
      <c r="J12" s="548">
        <v>1314</v>
      </c>
      <c r="K12" s="548">
        <v>76418</v>
      </c>
      <c r="L12" s="548">
        <v>1261</v>
      </c>
      <c r="M12" s="548">
        <v>74755</v>
      </c>
      <c r="N12" s="548">
        <v>957</v>
      </c>
      <c r="O12" s="548">
        <v>40572</v>
      </c>
      <c r="P12" s="548">
        <v>943</v>
      </c>
      <c r="Q12" s="548">
        <v>40095</v>
      </c>
      <c r="R12" s="548">
        <v>7050</v>
      </c>
      <c r="S12" s="548">
        <v>623122</v>
      </c>
      <c r="T12" s="548">
        <v>2101</v>
      </c>
      <c r="U12" s="548">
        <v>300582</v>
      </c>
      <c r="V12" s="548">
        <v>780</v>
      </c>
      <c r="W12" s="548">
        <v>27847</v>
      </c>
      <c r="X12" s="548">
        <v>762</v>
      </c>
      <c r="Y12" s="548">
        <v>27639</v>
      </c>
    </row>
    <row r="13" spans="1:25" s="3" customFormat="1" ht="13.5" hidden="1" customHeight="1" x14ac:dyDescent="0.25">
      <c r="A13" s="444" t="s">
        <v>34</v>
      </c>
      <c r="B13" s="548">
        <v>3550</v>
      </c>
      <c r="C13" s="548">
        <v>548546</v>
      </c>
      <c r="D13" s="548">
        <v>1754</v>
      </c>
      <c r="E13" s="548">
        <v>320270</v>
      </c>
      <c r="F13" s="548">
        <v>724</v>
      </c>
      <c r="G13" s="548">
        <v>67236</v>
      </c>
      <c r="H13" s="548">
        <v>557</v>
      </c>
      <c r="I13" s="548">
        <v>47268</v>
      </c>
      <c r="J13" s="548">
        <v>789</v>
      </c>
      <c r="K13" s="548">
        <v>78041</v>
      </c>
      <c r="L13" s="548">
        <v>683</v>
      </c>
      <c r="M13" s="548">
        <v>63672</v>
      </c>
      <c r="N13" s="548">
        <v>199</v>
      </c>
      <c r="O13" s="548">
        <v>24306</v>
      </c>
      <c r="P13" s="548">
        <v>171</v>
      </c>
      <c r="Q13" s="548">
        <v>20427</v>
      </c>
      <c r="R13" s="548">
        <v>2782</v>
      </c>
      <c r="S13" s="548">
        <v>497288</v>
      </c>
      <c r="T13" s="548">
        <v>892</v>
      </c>
      <c r="U13" s="548">
        <v>262451</v>
      </c>
      <c r="V13" s="548">
        <v>127</v>
      </c>
      <c r="W13" s="548">
        <v>12454</v>
      </c>
      <c r="X13" s="548">
        <v>121</v>
      </c>
      <c r="Y13" s="548">
        <v>11968</v>
      </c>
    </row>
    <row r="14" spans="1:25" s="3" customFormat="1" ht="13.5" x14ac:dyDescent="0.25">
      <c r="A14" s="966" t="s">
        <v>344</v>
      </c>
      <c r="B14" s="545">
        <f>SUM(B12:B13)</f>
        <v>12014</v>
      </c>
      <c r="C14" s="545">
        <f t="shared" ref="C14:U14" si="0">SUM(C12:C13)</f>
        <v>1212339</v>
      </c>
      <c r="D14" s="545">
        <f t="shared" si="0"/>
        <v>6138</v>
      </c>
      <c r="E14" s="545">
        <f t="shared" si="0"/>
        <v>713865</v>
      </c>
      <c r="F14" s="545">
        <f t="shared" si="0"/>
        <v>1903</v>
      </c>
      <c r="G14" s="545">
        <f t="shared" si="0"/>
        <v>129101</v>
      </c>
      <c r="H14" s="545">
        <f t="shared" si="0"/>
        <v>1702</v>
      </c>
      <c r="I14" s="545">
        <f t="shared" si="0"/>
        <v>108122</v>
      </c>
      <c r="J14" s="545">
        <f t="shared" si="0"/>
        <v>2103</v>
      </c>
      <c r="K14" s="545">
        <f t="shared" si="0"/>
        <v>154459</v>
      </c>
      <c r="L14" s="545">
        <f t="shared" si="0"/>
        <v>1944</v>
      </c>
      <c r="M14" s="545">
        <f t="shared" si="0"/>
        <v>138427</v>
      </c>
      <c r="N14" s="545">
        <f t="shared" si="0"/>
        <v>1156</v>
      </c>
      <c r="O14" s="545">
        <f t="shared" si="0"/>
        <v>64878</v>
      </c>
      <c r="P14" s="545">
        <f t="shared" si="0"/>
        <v>1114</v>
      </c>
      <c r="Q14" s="545">
        <f t="shared" si="0"/>
        <v>60522</v>
      </c>
      <c r="R14" s="545">
        <f t="shared" si="0"/>
        <v>9832</v>
      </c>
      <c r="S14" s="545">
        <f t="shared" si="0"/>
        <v>1120410</v>
      </c>
      <c r="T14" s="545">
        <f t="shared" si="0"/>
        <v>2993</v>
      </c>
      <c r="U14" s="545">
        <f t="shared" si="0"/>
        <v>563033</v>
      </c>
      <c r="V14" s="545">
        <f t="shared" ref="V14:Y14" si="1">SUM(V12:V13)</f>
        <v>907</v>
      </c>
      <c r="W14" s="545">
        <f t="shared" si="1"/>
        <v>40301</v>
      </c>
      <c r="X14" s="545">
        <f t="shared" si="1"/>
        <v>883</v>
      </c>
      <c r="Y14" s="545">
        <f t="shared" si="1"/>
        <v>39607</v>
      </c>
    </row>
    <row r="15" spans="1:25" s="3" customFormat="1" ht="13.5" x14ac:dyDescent="0.25">
      <c r="A15" s="18" t="s">
        <v>574</v>
      </c>
      <c r="B15" s="546"/>
      <c r="C15" s="546"/>
      <c r="D15" s="546"/>
      <c r="E15" s="546"/>
      <c r="F15" s="546"/>
      <c r="G15" s="546"/>
      <c r="H15" s="546"/>
      <c r="I15" s="546"/>
      <c r="J15" s="546"/>
      <c r="K15" s="546"/>
      <c r="L15" s="546"/>
      <c r="M15" s="546"/>
      <c r="N15" s="546"/>
      <c r="O15" s="546"/>
      <c r="P15" s="546"/>
      <c r="Q15" s="546"/>
      <c r="R15" s="546"/>
      <c r="S15" s="546"/>
      <c r="T15" s="546"/>
      <c r="U15" s="546"/>
      <c r="V15" s="546"/>
      <c r="W15" s="546"/>
      <c r="X15" s="546"/>
      <c r="Y15" s="546"/>
    </row>
    <row r="16" spans="1:25" s="3" customFormat="1" ht="15" x14ac:dyDescent="0.25">
      <c r="A16" s="1056" t="s">
        <v>573</v>
      </c>
      <c r="B16" s="549">
        <f>SUM(B18:B23)</f>
        <v>1584</v>
      </c>
      <c r="C16" s="549">
        <f t="shared" ref="C16:U16" si="2">SUM(C18:C23)</f>
        <v>267418</v>
      </c>
      <c r="D16" s="549">
        <f t="shared" si="2"/>
        <v>1016</v>
      </c>
      <c r="E16" s="549">
        <f t="shared" si="2"/>
        <v>179039</v>
      </c>
      <c r="F16" s="549">
        <f t="shared" si="2"/>
        <v>257</v>
      </c>
      <c r="G16" s="549">
        <f t="shared" si="2"/>
        <v>11501</v>
      </c>
      <c r="H16" s="549">
        <f t="shared" si="2"/>
        <v>255</v>
      </c>
      <c r="I16" s="549">
        <f t="shared" si="2"/>
        <v>10331</v>
      </c>
      <c r="J16" s="549">
        <f t="shared" si="2"/>
        <v>326</v>
      </c>
      <c r="K16" s="549">
        <f t="shared" si="2"/>
        <v>24538</v>
      </c>
      <c r="L16" s="549">
        <f t="shared" si="2"/>
        <v>273</v>
      </c>
      <c r="M16" s="549">
        <f t="shared" si="2"/>
        <v>19616</v>
      </c>
      <c r="N16" s="549">
        <f t="shared" si="2"/>
        <v>117</v>
      </c>
      <c r="O16" s="549">
        <f t="shared" si="2"/>
        <v>15109</v>
      </c>
      <c r="P16" s="549">
        <f t="shared" si="2"/>
        <v>91</v>
      </c>
      <c r="Q16" s="549">
        <f t="shared" si="2"/>
        <v>11994</v>
      </c>
      <c r="R16" s="549">
        <f t="shared" si="2"/>
        <v>1189</v>
      </c>
      <c r="S16" s="549">
        <f t="shared" si="2"/>
        <v>235095</v>
      </c>
      <c r="T16" s="549">
        <f t="shared" si="2"/>
        <v>525</v>
      </c>
      <c r="U16" s="549">
        <f t="shared" si="2"/>
        <v>143841</v>
      </c>
      <c r="V16" s="549">
        <f t="shared" ref="V16:Y16" si="3">SUM(V18:V23)</f>
        <v>132</v>
      </c>
      <c r="W16" s="549">
        <f t="shared" si="3"/>
        <v>17935</v>
      </c>
      <c r="X16" s="549">
        <f t="shared" si="3"/>
        <v>98</v>
      </c>
      <c r="Y16" s="549">
        <f t="shared" si="3"/>
        <v>15707</v>
      </c>
    </row>
    <row r="17" spans="1:25" s="3" customFormat="1" ht="13.5" x14ac:dyDescent="0.25">
      <c r="A17" s="9" t="s">
        <v>575</v>
      </c>
      <c r="B17" s="546"/>
      <c r="C17" s="546"/>
      <c r="D17" s="546"/>
      <c r="E17" s="546"/>
      <c r="F17" s="546"/>
      <c r="G17" s="546"/>
      <c r="H17" s="546"/>
      <c r="I17" s="546"/>
      <c r="J17" s="546"/>
      <c r="K17" s="546"/>
      <c r="L17" s="546"/>
      <c r="M17" s="546"/>
      <c r="N17" s="546"/>
      <c r="O17" s="546"/>
      <c r="P17" s="546"/>
      <c r="Q17" s="546"/>
      <c r="R17" s="546"/>
      <c r="S17" s="546"/>
      <c r="T17" s="546"/>
      <c r="U17" s="546"/>
      <c r="V17" s="546"/>
      <c r="W17" s="546"/>
      <c r="X17" s="546"/>
      <c r="Y17" s="546"/>
    </row>
    <row r="18" spans="1:25" s="3" customFormat="1" ht="13.5" hidden="1" customHeight="1" x14ac:dyDescent="0.25">
      <c r="A18" s="335" t="s">
        <v>36</v>
      </c>
      <c r="B18" s="548">
        <v>487</v>
      </c>
      <c r="C18" s="548">
        <v>145542</v>
      </c>
      <c r="D18" s="548">
        <v>208</v>
      </c>
      <c r="E18" s="548">
        <v>90367</v>
      </c>
      <c r="F18" s="548">
        <v>12</v>
      </c>
      <c r="G18" s="548">
        <v>1063</v>
      </c>
      <c r="H18" s="548">
        <v>12</v>
      </c>
      <c r="I18" s="548">
        <v>1063</v>
      </c>
      <c r="J18" s="548">
        <v>8</v>
      </c>
      <c r="K18" s="548">
        <v>1088</v>
      </c>
      <c r="L18" s="548">
        <v>5</v>
      </c>
      <c r="M18" s="548">
        <v>740</v>
      </c>
      <c r="N18" s="548">
        <v>51</v>
      </c>
      <c r="O18" s="548">
        <v>12374</v>
      </c>
      <c r="P18" s="548">
        <v>27</v>
      </c>
      <c r="Q18" s="548">
        <v>9303</v>
      </c>
      <c r="R18" s="548">
        <v>393</v>
      </c>
      <c r="S18" s="548">
        <v>132122</v>
      </c>
      <c r="T18" s="548">
        <v>161</v>
      </c>
      <c r="U18" s="548">
        <v>80851</v>
      </c>
      <c r="V18" s="548">
        <v>53</v>
      </c>
      <c r="W18" s="548">
        <v>8023</v>
      </c>
      <c r="X18" s="548">
        <v>26</v>
      </c>
      <c r="Y18" s="548">
        <v>6177</v>
      </c>
    </row>
    <row r="19" spans="1:25" s="3" customFormat="1" ht="13.5" hidden="1" customHeight="1" x14ac:dyDescent="0.25">
      <c r="A19" s="328" t="s">
        <v>37</v>
      </c>
      <c r="B19" s="548">
        <v>159</v>
      </c>
      <c r="C19" s="548">
        <v>6239</v>
      </c>
      <c r="D19" s="548">
        <v>142</v>
      </c>
      <c r="E19" s="548">
        <v>5751</v>
      </c>
      <c r="F19" s="548">
        <v>35</v>
      </c>
      <c r="G19" s="548">
        <v>1021</v>
      </c>
      <c r="H19" s="548">
        <v>34</v>
      </c>
      <c r="I19" s="548">
        <v>997</v>
      </c>
      <c r="J19" s="548">
        <v>87</v>
      </c>
      <c r="K19" s="548">
        <v>2175</v>
      </c>
      <c r="L19" s="548">
        <v>87</v>
      </c>
      <c r="M19" s="548">
        <v>2175</v>
      </c>
      <c r="N19" s="548">
        <v>7</v>
      </c>
      <c r="O19" s="548">
        <v>391</v>
      </c>
      <c r="P19" s="548">
        <v>7</v>
      </c>
      <c r="Q19" s="548">
        <v>391</v>
      </c>
      <c r="R19" s="548">
        <v>127</v>
      </c>
      <c r="S19" s="548">
        <v>5794</v>
      </c>
      <c r="T19" s="548">
        <v>42</v>
      </c>
      <c r="U19" s="548">
        <v>3555</v>
      </c>
      <c r="V19" s="548">
        <v>5</v>
      </c>
      <c r="W19" s="548">
        <v>253</v>
      </c>
      <c r="X19" s="548">
        <v>5</v>
      </c>
      <c r="Y19" s="548">
        <v>253</v>
      </c>
    </row>
    <row r="20" spans="1:25" s="3" customFormat="1" ht="13.5" hidden="1" customHeight="1" x14ac:dyDescent="0.25">
      <c r="A20" s="328" t="s">
        <v>38</v>
      </c>
      <c r="B20" s="548">
        <v>310</v>
      </c>
      <c r="C20" s="548">
        <v>45215</v>
      </c>
      <c r="D20" s="548">
        <v>195</v>
      </c>
      <c r="E20" s="548">
        <v>25450</v>
      </c>
      <c r="F20" s="548">
        <v>148</v>
      </c>
      <c r="G20" s="548">
        <v>5599</v>
      </c>
      <c r="H20" s="548">
        <v>148</v>
      </c>
      <c r="I20" s="548">
        <v>5599</v>
      </c>
      <c r="J20" s="548">
        <v>30</v>
      </c>
      <c r="K20" s="548">
        <v>545</v>
      </c>
      <c r="L20" s="548">
        <v>30</v>
      </c>
      <c r="M20" s="548">
        <v>545</v>
      </c>
      <c r="N20" s="548">
        <v>10</v>
      </c>
      <c r="O20" s="548">
        <v>110</v>
      </c>
      <c r="P20" s="548">
        <v>10</v>
      </c>
      <c r="Q20" s="548">
        <v>110</v>
      </c>
      <c r="R20" s="548">
        <v>196</v>
      </c>
      <c r="S20" s="548">
        <v>41019</v>
      </c>
      <c r="T20" s="548">
        <v>45</v>
      </c>
      <c r="U20" s="548">
        <v>19930</v>
      </c>
      <c r="V20" s="548">
        <v>0</v>
      </c>
      <c r="W20" s="548">
        <v>0</v>
      </c>
      <c r="X20" s="548">
        <v>0</v>
      </c>
      <c r="Y20" s="548">
        <v>0</v>
      </c>
    </row>
    <row r="21" spans="1:25" s="3" customFormat="1" ht="13.5" hidden="1" customHeight="1" x14ac:dyDescent="0.25">
      <c r="A21" s="328" t="s">
        <v>39</v>
      </c>
      <c r="B21" s="548">
        <v>127</v>
      </c>
      <c r="C21" s="548">
        <v>12403</v>
      </c>
      <c r="D21" s="548">
        <v>77</v>
      </c>
      <c r="E21" s="548">
        <v>9337</v>
      </c>
      <c r="F21" s="548">
        <v>15</v>
      </c>
      <c r="G21" s="548">
        <v>540</v>
      </c>
      <c r="H21" s="548">
        <v>15</v>
      </c>
      <c r="I21" s="548">
        <v>540</v>
      </c>
      <c r="J21" s="548">
        <v>52</v>
      </c>
      <c r="K21" s="548">
        <v>4172</v>
      </c>
      <c r="L21" s="548">
        <v>52</v>
      </c>
      <c r="M21" s="548">
        <v>4172</v>
      </c>
      <c r="N21" s="548">
        <v>9</v>
      </c>
      <c r="O21" s="548">
        <v>242</v>
      </c>
      <c r="P21" s="548">
        <v>9</v>
      </c>
      <c r="Q21" s="548">
        <v>242</v>
      </c>
      <c r="R21" s="548">
        <v>103</v>
      </c>
      <c r="S21" s="548">
        <v>10027</v>
      </c>
      <c r="T21" s="548">
        <v>32</v>
      </c>
      <c r="U21" s="548">
        <v>6354</v>
      </c>
      <c r="V21" s="548">
        <v>0</v>
      </c>
      <c r="W21" s="548">
        <v>0</v>
      </c>
      <c r="X21" s="548">
        <v>0</v>
      </c>
      <c r="Y21" s="548">
        <v>0</v>
      </c>
    </row>
    <row r="22" spans="1:25" s="3" customFormat="1" ht="13.5" hidden="1" customHeight="1" x14ac:dyDescent="0.25">
      <c r="A22" s="328" t="s">
        <v>40</v>
      </c>
      <c r="B22" s="548">
        <v>134</v>
      </c>
      <c r="C22" s="548">
        <v>6453</v>
      </c>
      <c r="D22" s="548">
        <v>124</v>
      </c>
      <c r="E22" s="548">
        <v>6039</v>
      </c>
      <c r="F22" s="548">
        <v>42</v>
      </c>
      <c r="G22" s="548">
        <v>1429</v>
      </c>
      <c r="H22" s="548">
        <v>42</v>
      </c>
      <c r="I22" s="548">
        <v>1429</v>
      </c>
      <c r="J22" s="548">
        <v>51</v>
      </c>
      <c r="K22" s="548">
        <v>1914</v>
      </c>
      <c r="L22" s="548">
        <v>51</v>
      </c>
      <c r="M22" s="548">
        <v>1914</v>
      </c>
      <c r="N22" s="548">
        <v>14</v>
      </c>
      <c r="O22" s="548">
        <v>526</v>
      </c>
      <c r="P22" s="548">
        <v>14</v>
      </c>
      <c r="Q22" s="548">
        <v>526</v>
      </c>
      <c r="R22" s="548">
        <v>110</v>
      </c>
      <c r="S22" s="548">
        <v>6070</v>
      </c>
      <c r="T22" s="548">
        <v>96</v>
      </c>
      <c r="U22" s="548">
        <v>5558</v>
      </c>
      <c r="V22" s="548">
        <v>2</v>
      </c>
      <c r="W22" s="548">
        <v>247</v>
      </c>
      <c r="X22" s="548">
        <v>2</v>
      </c>
      <c r="Y22" s="548">
        <v>247</v>
      </c>
    </row>
    <row r="23" spans="1:25" s="3" customFormat="1" ht="13.5" hidden="1" customHeight="1" x14ac:dyDescent="0.25">
      <c r="A23" s="328" t="s">
        <v>41</v>
      </c>
      <c r="B23" s="548">
        <v>367</v>
      </c>
      <c r="C23" s="548">
        <v>51566</v>
      </c>
      <c r="D23" s="548">
        <v>270</v>
      </c>
      <c r="E23" s="548">
        <v>42095</v>
      </c>
      <c r="F23" s="548">
        <v>5</v>
      </c>
      <c r="G23" s="548">
        <v>1849</v>
      </c>
      <c r="H23" s="548">
        <v>4</v>
      </c>
      <c r="I23" s="548">
        <v>703</v>
      </c>
      <c r="J23" s="548">
        <v>98</v>
      </c>
      <c r="K23" s="548">
        <v>14644</v>
      </c>
      <c r="L23" s="548">
        <v>48</v>
      </c>
      <c r="M23" s="548">
        <v>10070</v>
      </c>
      <c r="N23" s="548">
        <v>26</v>
      </c>
      <c r="O23" s="548">
        <v>1466</v>
      </c>
      <c r="P23" s="548">
        <v>24</v>
      </c>
      <c r="Q23" s="548">
        <v>1422</v>
      </c>
      <c r="R23" s="548">
        <v>260</v>
      </c>
      <c r="S23" s="548">
        <v>40063</v>
      </c>
      <c r="T23" s="548">
        <v>149</v>
      </c>
      <c r="U23" s="548">
        <v>27593</v>
      </c>
      <c r="V23" s="548">
        <v>72</v>
      </c>
      <c r="W23" s="548">
        <v>9412</v>
      </c>
      <c r="X23" s="548">
        <v>65</v>
      </c>
      <c r="Y23" s="548">
        <v>9030</v>
      </c>
    </row>
    <row r="24" spans="1:25" s="3" customFormat="1" ht="13.5" x14ac:dyDescent="0.25">
      <c r="A24" s="331" t="s">
        <v>42</v>
      </c>
      <c r="B24" s="549">
        <f>SUM(B26:B33)</f>
        <v>2564</v>
      </c>
      <c r="C24" s="549">
        <f t="shared" ref="C24:U24" si="4">SUM(C26:C33)</f>
        <v>430950</v>
      </c>
      <c r="D24" s="549">
        <f t="shared" si="4"/>
        <v>1589</v>
      </c>
      <c r="E24" s="549">
        <f t="shared" si="4"/>
        <v>275168</v>
      </c>
      <c r="F24" s="549">
        <f t="shared" si="4"/>
        <v>896</v>
      </c>
      <c r="G24" s="549">
        <f t="shared" si="4"/>
        <v>88975</v>
      </c>
      <c r="H24" s="549">
        <f t="shared" si="4"/>
        <v>851</v>
      </c>
      <c r="I24" s="549">
        <f t="shared" si="4"/>
        <v>77199</v>
      </c>
      <c r="J24" s="549">
        <f t="shared" si="4"/>
        <v>747</v>
      </c>
      <c r="K24" s="549">
        <f t="shared" si="4"/>
        <v>67567</v>
      </c>
      <c r="L24" s="549">
        <f t="shared" si="4"/>
        <v>702</v>
      </c>
      <c r="M24" s="549">
        <f t="shared" si="4"/>
        <v>57118</v>
      </c>
      <c r="N24" s="549">
        <f t="shared" si="4"/>
        <v>244</v>
      </c>
      <c r="O24" s="549">
        <f t="shared" si="4"/>
        <v>23273</v>
      </c>
      <c r="P24" s="549">
        <f t="shared" si="4"/>
        <v>223</v>
      </c>
      <c r="Q24" s="549">
        <f t="shared" si="4"/>
        <v>16951</v>
      </c>
      <c r="R24" s="549">
        <f t="shared" si="4"/>
        <v>2083</v>
      </c>
      <c r="S24" s="549">
        <f t="shared" si="4"/>
        <v>394839</v>
      </c>
      <c r="T24" s="549">
        <f t="shared" si="4"/>
        <v>880</v>
      </c>
      <c r="U24" s="549">
        <f t="shared" si="4"/>
        <v>217306</v>
      </c>
      <c r="V24" s="549">
        <f t="shared" ref="V24:Y24" si="5">SUM(V26:V33)</f>
        <v>143</v>
      </c>
      <c r="W24" s="549">
        <f t="shared" si="5"/>
        <v>20432</v>
      </c>
      <c r="X24" s="549">
        <f t="shared" si="5"/>
        <v>130</v>
      </c>
      <c r="Y24" s="549">
        <f t="shared" si="5"/>
        <v>16553</v>
      </c>
    </row>
    <row r="25" spans="1:25" s="3" customFormat="1" ht="13.5" x14ac:dyDescent="0.25">
      <c r="A25" s="9" t="s">
        <v>576</v>
      </c>
      <c r="B25" s="546"/>
      <c r="C25" s="546"/>
      <c r="D25" s="546"/>
      <c r="E25" s="546"/>
      <c r="F25" s="546"/>
      <c r="G25" s="546"/>
      <c r="H25" s="546"/>
      <c r="I25" s="546"/>
      <c r="J25" s="546"/>
      <c r="K25" s="546"/>
      <c r="L25" s="546"/>
      <c r="M25" s="546"/>
      <c r="N25" s="546"/>
      <c r="O25" s="546"/>
      <c r="P25" s="546"/>
      <c r="Q25" s="546"/>
      <c r="R25" s="546"/>
      <c r="S25" s="546"/>
      <c r="T25" s="546"/>
      <c r="U25" s="546"/>
      <c r="V25" s="546"/>
      <c r="W25" s="546"/>
      <c r="X25" s="546"/>
      <c r="Y25" s="546"/>
    </row>
    <row r="26" spans="1:25" s="3" customFormat="1" ht="13.5" hidden="1" customHeight="1" x14ac:dyDescent="0.25">
      <c r="A26" s="335" t="s">
        <v>43</v>
      </c>
      <c r="B26" s="548">
        <v>663</v>
      </c>
      <c r="C26" s="548">
        <v>146992</v>
      </c>
      <c r="D26" s="548">
        <v>434</v>
      </c>
      <c r="E26" s="548">
        <v>84188</v>
      </c>
      <c r="F26" s="548">
        <v>252</v>
      </c>
      <c r="G26" s="548">
        <v>27498</v>
      </c>
      <c r="H26" s="548">
        <v>221</v>
      </c>
      <c r="I26" s="548">
        <v>20461</v>
      </c>
      <c r="J26" s="548">
        <v>252</v>
      </c>
      <c r="K26" s="548">
        <v>29135</v>
      </c>
      <c r="L26" s="548">
        <v>221</v>
      </c>
      <c r="M26" s="548">
        <v>22098</v>
      </c>
      <c r="N26" s="548">
        <v>35</v>
      </c>
      <c r="O26" s="548">
        <v>8088</v>
      </c>
      <c r="P26" s="548">
        <v>14</v>
      </c>
      <c r="Q26" s="548">
        <v>1766</v>
      </c>
      <c r="R26" s="548">
        <v>494</v>
      </c>
      <c r="S26" s="548">
        <v>132085</v>
      </c>
      <c r="T26" s="548">
        <v>231</v>
      </c>
      <c r="U26" s="548">
        <v>61984</v>
      </c>
      <c r="V26" s="548">
        <v>64</v>
      </c>
      <c r="W26" s="548">
        <v>12321</v>
      </c>
      <c r="X26" s="548">
        <v>51</v>
      </c>
      <c r="Y26" s="548">
        <v>8442</v>
      </c>
    </row>
    <row r="27" spans="1:25" s="3" customFormat="1" ht="13.5" hidden="1" customHeight="1" x14ac:dyDescent="0.25">
      <c r="A27" s="328" t="s">
        <v>44</v>
      </c>
      <c r="B27" s="548">
        <v>551</v>
      </c>
      <c r="C27" s="548">
        <v>123781</v>
      </c>
      <c r="D27" s="548">
        <v>321</v>
      </c>
      <c r="E27" s="548">
        <v>86910</v>
      </c>
      <c r="F27" s="548">
        <v>166</v>
      </c>
      <c r="G27" s="548">
        <v>24174</v>
      </c>
      <c r="H27" s="548">
        <v>165</v>
      </c>
      <c r="I27" s="548">
        <v>23714</v>
      </c>
      <c r="J27" s="548">
        <v>57</v>
      </c>
      <c r="K27" s="548">
        <v>7250</v>
      </c>
      <c r="L27" s="548">
        <v>57</v>
      </c>
      <c r="M27" s="548">
        <v>7250</v>
      </c>
      <c r="N27" s="548">
        <v>30</v>
      </c>
      <c r="O27" s="548">
        <v>3756</v>
      </c>
      <c r="P27" s="548">
        <v>30</v>
      </c>
      <c r="Q27" s="548">
        <v>3756</v>
      </c>
      <c r="R27" s="548">
        <v>498</v>
      </c>
      <c r="S27" s="548">
        <v>116156</v>
      </c>
      <c r="T27" s="548">
        <v>223</v>
      </c>
      <c r="U27" s="548">
        <v>74825</v>
      </c>
      <c r="V27" s="548">
        <v>3</v>
      </c>
      <c r="W27" s="548">
        <v>284</v>
      </c>
      <c r="X27" s="548">
        <v>3</v>
      </c>
      <c r="Y27" s="548">
        <v>284</v>
      </c>
    </row>
    <row r="28" spans="1:25" s="3" customFormat="1" ht="13.5" hidden="1" customHeight="1" x14ac:dyDescent="0.25">
      <c r="A28" s="328" t="s">
        <v>45</v>
      </c>
      <c r="B28" s="548">
        <v>255</v>
      </c>
      <c r="C28" s="548">
        <v>10305</v>
      </c>
      <c r="D28" s="548">
        <v>128</v>
      </c>
      <c r="E28" s="548">
        <v>7703</v>
      </c>
      <c r="F28" s="548">
        <v>72</v>
      </c>
      <c r="G28" s="548">
        <v>3958</v>
      </c>
      <c r="H28" s="548">
        <v>72</v>
      </c>
      <c r="I28" s="548">
        <v>3958</v>
      </c>
      <c r="J28" s="548">
        <v>79</v>
      </c>
      <c r="K28" s="548">
        <v>4190</v>
      </c>
      <c r="L28" s="548">
        <v>79</v>
      </c>
      <c r="M28" s="548">
        <v>4190</v>
      </c>
      <c r="N28" s="548">
        <v>8</v>
      </c>
      <c r="O28" s="548">
        <v>557</v>
      </c>
      <c r="P28" s="548">
        <v>8</v>
      </c>
      <c r="Q28" s="548">
        <v>557</v>
      </c>
      <c r="R28" s="548">
        <v>222</v>
      </c>
      <c r="S28" s="548">
        <v>8751</v>
      </c>
      <c r="T28" s="548">
        <v>54</v>
      </c>
      <c r="U28" s="548">
        <v>4490</v>
      </c>
      <c r="V28" s="548">
        <v>1</v>
      </c>
      <c r="W28" s="548">
        <v>212</v>
      </c>
      <c r="X28" s="548">
        <v>1</v>
      </c>
      <c r="Y28" s="548">
        <v>212</v>
      </c>
    </row>
    <row r="29" spans="1:25" s="3" customFormat="1" ht="13.5" hidden="1" customHeight="1" x14ac:dyDescent="0.25">
      <c r="A29" s="328" t="s">
        <v>46</v>
      </c>
      <c r="B29" s="548">
        <v>139</v>
      </c>
      <c r="C29" s="548">
        <v>6357</v>
      </c>
      <c r="D29" s="548">
        <v>105</v>
      </c>
      <c r="E29" s="548">
        <v>4156</v>
      </c>
      <c r="F29" s="548">
        <v>63</v>
      </c>
      <c r="G29" s="548">
        <v>2173</v>
      </c>
      <c r="H29" s="548">
        <v>63</v>
      </c>
      <c r="I29" s="548">
        <v>2173</v>
      </c>
      <c r="J29" s="548">
        <v>72</v>
      </c>
      <c r="K29" s="548">
        <v>2404</v>
      </c>
      <c r="L29" s="548">
        <v>72</v>
      </c>
      <c r="M29" s="548">
        <v>2404</v>
      </c>
      <c r="N29" s="548">
        <v>60</v>
      </c>
      <c r="O29" s="548">
        <v>2219</v>
      </c>
      <c r="P29" s="548">
        <v>60</v>
      </c>
      <c r="Q29" s="548">
        <v>2219</v>
      </c>
      <c r="R29" s="548">
        <v>85</v>
      </c>
      <c r="S29" s="548">
        <v>5525</v>
      </c>
      <c r="T29" s="548">
        <v>36</v>
      </c>
      <c r="U29" s="548">
        <v>2684</v>
      </c>
      <c r="V29" s="548">
        <v>6</v>
      </c>
      <c r="W29" s="548">
        <v>872</v>
      </c>
      <c r="X29" s="548">
        <v>6</v>
      </c>
      <c r="Y29" s="548">
        <v>872</v>
      </c>
    </row>
    <row r="30" spans="1:25" s="3" customFormat="1" ht="13.5" hidden="1" customHeight="1" x14ac:dyDescent="0.25">
      <c r="A30" s="328" t="s">
        <v>47</v>
      </c>
      <c r="B30" s="548">
        <v>378</v>
      </c>
      <c r="C30" s="548">
        <v>71567</v>
      </c>
      <c r="D30" s="548">
        <v>208</v>
      </c>
      <c r="E30" s="548">
        <v>42782</v>
      </c>
      <c r="F30" s="548">
        <v>120</v>
      </c>
      <c r="G30" s="548">
        <v>11290</v>
      </c>
      <c r="H30" s="548">
        <v>120</v>
      </c>
      <c r="I30" s="548">
        <v>11290</v>
      </c>
      <c r="J30" s="548">
        <v>96</v>
      </c>
      <c r="K30" s="548">
        <v>8323</v>
      </c>
      <c r="L30" s="548">
        <v>95</v>
      </c>
      <c r="M30" s="548">
        <v>8300</v>
      </c>
      <c r="N30" s="548">
        <v>54</v>
      </c>
      <c r="O30" s="548">
        <v>3788</v>
      </c>
      <c r="P30" s="548">
        <v>54</v>
      </c>
      <c r="Q30" s="548">
        <v>3788</v>
      </c>
      <c r="R30" s="548">
        <v>315</v>
      </c>
      <c r="S30" s="548">
        <v>65758</v>
      </c>
      <c r="T30" s="548">
        <v>113</v>
      </c>
      <c r="U30" s="548">
        <v>34227</v>
      </c>
      <c r="V30" s="548">
        <v>24</v>
      </c>
      <c r="W30" s="548">
        <v>2014</v>
      </c>
      <c r="X30" s="548">
        <v>24</v>
      </c>
      <c r="Y30" s="548">
        <v>2014</v>
      </c>
    </row>
    <row r="31" spans="1:25" s="3" customFormat="1" ht="13.5" hidden="1" customHeight="1" x14ac:dyDescent="0.25">
      <c r="A31" s="328" t="s">
        <v>48</v>
      </c>
      <c r="B31" s="548">
        <v>349</v>
      </c>
      <c r="C31" s="548">
        <v>56596</v>
      </c>
      <c r="D31" s="548">
        <v>192</v>
      </c>
      <c r="E31" s="548">
        <v>35007</v>
      </c>
      <c r="F31" s="548">
        <v>130</v>
      </c>
      <c r="G31" s="548">
        <v>13371</v>
      </c>
      <c r="H31" s="548">
        <v>130</v>
      </c>
      <c r="I31" s="548">
        <v>13371</v>
      </c>
      <c r="J31" s="548">
        <v>107</v>
      </c>
      <c r="K31" s="548">
        <v>9645</v>
      </c>
      <c r="L31" s="548">
        <v>105</v>
      </c>
      <c r="M31" s="548">
        <v>9545</v>
      </c>
      <c r="N31" s="548">
        <v>53</v>
      </c>
      <c r="O31" s="548">
        <v>4849</v>
      </c>
      <c r="P31" s="548">
        <v>53</v>
      </c>
      <c r="Q31" s="548">
        <v>4849</v>
      </c>
      <c r="R31" s="548">
        <v>282</v>
      </c>
      <c r="S31" s="548">
        <v>52358</v>
      </c>
      <c r="T31" s="548">
        <v>96</v>
      </c>
      <c r="U31" s="548">
        <v>26825</v>
      </c>
      <c r="V31" s="548">
        <v>43</v>
      </c>
      <c r="W31" s="548">
        <v>4705</v>
      </c>
      <c r="X31" s="548">
        <v>43</v>
      </c>
      <c r="Y31" s="548">
        <v>4705</v>
      </c>
    </row>
    <row r="32" spans="1:25" s="3" customFormat="1" ht="13.5" hidden="1" customHeight="1" x14ac:dyDescent="0.25">
      <c r="A32" s="328" t="s">
        <v>49</v>
      </c>
      <c r="B32" s="548">
        <v>101</v>
      </c>
      <c r="C32" s="548">
        <v>10069</v>
      </c>
      <c r="D32" s="548">
        <v>73</v>
      </c>
      <c r="E32" s="548">
        <v>9139</v>
      </c>
      <c r="F32" s="548">
        <v>58</v>
      </c>
      <c r="G32" s="548">
        <v>6094</v>
      </c>
      <c r="H32" s="548">
        <v>45</v>
      </c>
      <c r="I32" s="548">
        <v>1815</v>
      </c>
      <c r="J32" s="548">
        <v>60</v>
      </c>
      <c r="K32" s="548">
        <v>5357</v>
      </c>
      <c r="L32" s="548">
        <v>49</v>
      </c>
      <c r="M32" s="548">
        <v>2068</v>
      </c>
      <c r="N32" s="548">
        <v>0</v>
      </c>
      <c r="O32" s="548">
        <v>0</v>
      </c>
      <c r="P32" s="548">
        <v>0</v>
      </c>
      <c r="Q32" s="548">
        <v>0</v>
      </c>
      <c r="R32" s="548">
        <v>85</v>
      </c>
      <c r="S32" s="548">
        <v>9099</v>
      </c>
      <c r="T32" s="548">
        <v>25</v>
      </c>
      <c r="U32" s="548">
        <v>7164</v>
      </c>
      <c r="V32" s="548">
        <v>0</v>
      </c>
      <c r="W32" s="548">
        <v>0</v>
      </c>
      <c r="X32" s="548">
        <v>0</v>
      </c>
      <c r="Y32" s="548">
        <v>0</v>
      </c>
    </row>
    <row r="33" spans="1:25" s="3" customFormat="1" ht="13.5" hidden="1" customHeight="1" x14ac:dyDescent="0.25">
      <c r="A33" s="328" t="s">
        <v>50</v>
      </c>
      <c r="B33" s="548">
        <v>128</v>
      </c>
      <c r="C33" s="548">
        <v>5283</v>
      </c>
      <c r="D33" s="548">
        <v>128</v>
      </c>
      <c r="E33" s="548">
        <v>5283</v>
      </c>
      <c r="F33" s="548">
        <v>35</v>
      </c>
      <c r="G33" s="548">
        <v>417</v>
      </c>
      <c r="H33" s="548">
        <v>35</v>
      </c>
      <c r="I33" s="548">
        <v>417</v>
      </c>
      <c r="J33" s="548">
        <v>24</v>
      </c>
      <c r="K33" s="548">
        <v>1263</v>
      </c>
      <c r="L33" s="548">
        <v>24</v>
      </c>
      <c r="M33" s="548">
        <v>1263</v>
      </c>
      <c r="N33" s="548">
        <v>4</v>
      </c>
      <c r="O33" s="548">
        <v>16</v>
      </c>
      <c r="P33" s="548">
        <v>4</v>
      </c>
      <c r="Q33" s="548">
        <v>16</v>
      </c>
      <c r="R33" s="548">
        <v>102</v>
      </c>
      <c r="S33" s="548">
        <v>5107</v>
      </c>
      <c r="T33" s="548">
        <v>102</v>
      </c>
      <c r="U33" s="548">
        <v>5107</v>
      </c>
      <c r="V33" s="548">
        <v>2</v>
      </c>
      <c r="W33" s="548">
        <v>24</v>
      </c>
      <c r="X33" s="548">
        <v>2</v>
      </c>
      <c r="Y33" s="548">
        <v>24</v>
      </c>
    </row>
    <row r="34" spans="1:25" s="3" customFormat="1" ht="13.5" x14ac:dyDescent="0.25">
      <c r="A34" s="331" t="s">
        <v>51</v>
      </c>
      <c r="B34" s="549">
        <f>SUM(B36:B41)</f>
        <v>1904</v>
      </c>
      <c r="C34" s="549">
        <f t="shared" ref="C34:U34" si="6">SUM(C36:C41)</f>
        <v>144989</v>
      </c>
      <c r="D34" s="549">
        <f t="shared" si="6"/>
        <v>1127</v>
      </c>
      <c r="E34" s="549">
        <f t="shared" si="6"/>
        <v>94763</v>
      </c>
      <c r="F34" s="549">
        <f t="shared" si="6"/>
        <v>362</v>
      </c>
      <c r="G34" s="549">
        <f t="shared" si="6"/>
        <v>15520</v>
      </c>
      <c r="H34" s="549">
        <f t="shared" si="6"/>
        <v>360</v>
      </c>
      <c r="I34" s="549">
        <f t="shared" si="6"/>
        <v>15297</v>
      </c>
      <c r="J34" s="549">
        <f t="shared" si="6"/>
        <v>651</v>
      </c>
      <c r="K34" s="549">
        <f t="shared" si="6"/>
        <v>34364</v>
      </c>
      <c r="L34" s="549">
        <f t="shared" si="6"/>
        <v>646</v>
      </c>
      <c r="M34" s="549">
        <f t="shared" si="6"/>
        <v>34226</v>
      </c>
      <c r="N34" s="549">
        <f t="shared" si="6"/>
        <v>108</v>
      </c>
      <c r="O34" s="549">
        <f t="shared" si="6"/>
        <v>7607</v>
      </c>
      <c r="P34" s="549">
        <f t="shared" si="6"/>
        <v>108</v>
      </c>
      <c r="Q34" s="549">
        <f t="shared" si="6"/>
        <v>7607</v>
      </c>
      <c r="R34" s="549">
        <f t="shared" si="6"/>
        <v>1403</v>
      </c>
      <c r="S34" s="549">
        <f t="shared" si="6"/>
        <v>123385</v>
      </c>
      <c r="T34" s="549">
        <f t="shared" si="6"/>
        <v>440</v>
      </c>
      <c r="U34" s="549">
        <f t="shared" si="6"/>
        <v>65761</v>
      </c>
      <c r="V34" s="549">
        <f t="shared" ref="V34:Y34" si="7">SUM(V36:V41)</f>
        <v>48</v>
      </c>
      <c r="W34" s="549">
        <f t="shared" si="7"/>
        <v>3022</v>
      </c>
      <c r="X34" s="549">
        <f t="shared" si="7"/>
        <v>46</v>
      </c>
      <c r="Y34" s="549">
        <f t="shared" si="7"/>
        <v>2886</v>
      </c>
    </row>
    <row r="35" spans="1:25" s="3" customFormat="1" ht="13.5" x14ac:dyDescent="0.25">
      <c r="A35" s="9" t="s">
        <v>577</v>
      </c>
      <c r="B35" s="546"/>
      <c r="C35" s="546"/>
      <c r="D35" s="546"/>
      <c r="E35" s="546"/>
      <c r="F35" s="546"/>
      <c r="G35" s="546"/>
      <c r="H35" s="546"/>
      <c r="I35" s="546"/>
      <c r="J35" s="546"/>
      <c r="K35" s="546"/>
      <c r="L35" s="546"/>
      <c r="M35" s="546"/>
      <c r="N35" s="546"/>
      <c r="O35" s="546"/>
      <c r="P35" s="546"/>
      <c r="Q35" s="546"/>
      <c r="R35" s="546"/>
      <c r="S35" s="546"/>
      <c r="T35" s="546"/>
      <c r="U35" s="546"/>
      <c r="V35" s="546"/>
      <c r="W35" s="546"/>
      <c r="X35" s="546"/>
      <c r="Y35" s="546"/>
    </row>
    <row r="36" spans="1:25" s="3" customFormat="1" ht="13.5" hidden="1" customHeight="1" x14ac:dyDescent="0.25">
      <c r="A36" s="335" t="s">
        <v>52</v>
      </c>
      <c r="B36" s="550">
        <v>439</v>
      </c>
      <c r="C36" s="550">
        <v>43448</v>
      </c>
      <c r="D36" s="550">
        <v>242</v>
      </c>
      <c r="E36" s="550">
        <v>26189</v>
      </c>
      <c r="F36" s="550">
        <v>14</v>
      </c>
      <c r="G36" s="550">
        <v>432</v>
      </c>
      <c r="H36" s="550">
        <v>14</v>
      </c>
      <c r="I36" s="550">
        <v>432</v>
      </c>
      <c r="J36" s="550">
        <v>177</v>
      </c>
      <c r="K36" s="550">
        <v>7579</v>
      </c>
      <c r="L36" s="550">
        <v>175</v>
      </c>
      <c r="M36" s="550">
        <v>7543</v>
      </c>
      <c r="N36" s="550">
        <v>3</v>
      </c>
      <c r="O36" s="550">
        <v>209</v>
      </c>
      <c r="P36" s="550">
        <v>3</v>
      </c>
      <c r="Q36" s="550">
        <v>209</v>
      </c>
      <c r="R36" s="550">
        <v>301</v>
      </c>
      <c r="S36" s="550">
        <v>40152</v>
      </c>
      <c r="T36" s="550">
        <v>60</v>
      </c>
      <c r="U36" s="550">
        <v>20433</v>
      </c>
      <c r="V36" s="550">
        <v>1</v>
      </c>
      <c r="W36" s="550">
        <v>5</v>
      </c>
      <c r="X36" s="550">
        <v>1</v>
      </c>
      <c r="Y36" s="550">
        <v>5</v>
      </c>
    </row>
    <row r="37" spans="1:25" s="3" customFormat="1" ht="13.5" hidden="1" customHeight="1" x14ac:dyDescent="0.25">
      <c r="A37" s="328" t="s">
        <v>53</v>
      </c>
      <c r="B37" s="550">
        <v>361</v>
      </c>
      <c r="C37" s="550">
        <v>28725</v>
      </c>
      <c r="D37" s="550">
        <v>224</v>
      </c>
      <c r="E37" s="550">
        <v>18501</v>
      </c>
      <c r="F37" s="550">
        <v>49</v>
      </c>
      <c r="G37" s="550">
        <v>3631</v>
      </c>
      <c r="H37" s="550">
        <v>48</v>
      </c>
      <c r="I37" s="550">
        <v>3456</v>
      </c>
      <c r="J37" s="550">
        <v>92</v>
      </c>
      <c r="K37" s="550">
        <v>8147</v>
      </c>
      <c r="L37" s="550">
        <v>91</v>
      </c>
      <c r="M37" s="550">
        <v>8054</v>
      </c>
      <c r="N37" s="550">
        <v>4</v>
      </c>
      <c r="O37" s="550">
        <v>671</v>
      </c>
      <c r="P37" s="550">
        <v>4</v>
      </c>
      <c r="Q37" s="550">
        <v>671</v>
      </c>
      <c r="R37" s="550">
        <v>256</v>
      </c>
      <c r="S37" s="550">
        <v>19411</v>
      </c>
      <c r="T37" s="550">
        <v>87</v>
      </c>
      <c r="U37" s="550">
        <v>8029</v>
      </c>
      <c r="V37" s="550">
        <v>32</v>
      </c>
      <c r="W37" s="550">
        <v>2349</v>
      </c>
      <c r="X37" s="550">
        <v>31</v>
      </c>
      <c r="Y37" s="550">
        <v>2307</v>
      </c>
    </row>
    <row r="38" spans="1:25" s="3" customFormat="1" ht="13.5" hidden="1" customHeight="1" x14ac:dyDescent="0.25">
      <c r="A38" s="328" t="s">
        <v>54</v>
      </c>
      <c r="B38" s="550">
        <v>303</v>
      </c>
      <c r="C38" s="550">
        <v>14715</v>
      </c>
      <c r="D38" s="550">
        <v>214</v>
      </c>
      <c r="E38" s="550">
        <v>10421</v>
      </c>
      <c r="F38" s="550">
        <v>130</v>
      </c>
      <c r="G38" s="550">
        <v>5054</v>
      </c>
      <c r="H38" s="550">
        <v>129</v>
      </c>
      <c r="I38" s="550">
        <v>5006</v>
      </c>
      <c r="J38" s="550">
        <v>114</v>
      </c>
      <c r="K38" s="550">
        <v>5354</v>
      </c>
      <c r="L38" s="550">
        <v>114</v>
      </c>
      <c r="M38" s="550">
        <v>5354</v>
      </c>
      <c r="N38" s="550">
        <v>47</v>
      </c>
      <c r="O38" s="550">
        <v>2521</v>
      </c>
      <c r="P38" s="550">
        <v>47</v>
      </c>
      <c r="Q38" s="550">
        <v>2521</v>
      </c>
      <c r="R38" s="550">
        <v>240</v>
      </c>
      <c r="S38" s="550">
        <v>12543</v>
      </c>
      <c r="T38" s="550">
        <v>125</v>
      </c>
      <c r="U38" s="550">
        <v>7182</v>
      </c>
      <c r="V38" s="550">
        <v>10</v>
      </c>
      <c r="W38" s="550">
        <v>346</v>
      </c>
      <c r="X38" s="550">
        <v>9</v>
      </c>
      <c r="Y38" s="550">
        <v>252</v>
      </c>
    </row>
    <row r="39" spans="1:25" s="3" customFormat="1" ht="13.5" hidden="1" customHeight="1" x14ac:dyDescent="0.25">
      <c r="A39" s="328" t="s">
        <v>55</v>
      </c>
      <c r="B39" s="550">
        <v>157</v>
      </c>
      <c r="C39" s="550">
        <v>7994</v>
      </c>
      <c r="D39" s="550">
        <v>104</v>
      </c>
      <c r="E39" s="550">
        <v>6016</v>
      </c>
      <c r="F39" s="550">
        <v>53</v>
      </c>
      <c r="G39" s="550">
        <v>1450</v>
      </c>
      <c r="H39" s="550">
        <v>53</v>
      </c>
      <c r="I39" s="550">
        <v>1450</v>
      </c>
      <c r="J39" s="550">
        <v>60</v>
      </c>
      <c r="K39" s="550">
        <v>1626</v>
      </c>
      <c r="L39" s="550">
        <v>60</v>
      </c>
      <c r="M39" s="550">
        <v>1626</v>
      </c>
      <c r="N39" s="550">
        <v>21</v>
      </c>
      <c r="O39" s="550">
        <v>764</v>
      </c>
      <c r="P39" s="550">
        <v>21</v>
      </c>
      <c r="Q39" s="550">
        <v>764</v>
      </c>
      <c r="R39" s="550">
        <v>131</v>
      </c>
      <c r="S39" s="550">
        <v>7535</v>
      </c>
      <c r="T39" s="550">
        <v>42</v>
      </c>
      <c r="U39" s="550">
        <v>4433</v>
      </c>
      <c r="V39" s="550">
        <v>5</v>
      </c>
      <c r="W39" s="550">
        <v>322</v>
      </c>
      <c r="X39" s="550">
        <v>5</v>
      </c>
      <c r="Y39" s="550">
        <v>322</v>
      </c>
    </row>
    <row r="40" spans="1:25" s="3" customFormat="1" ht="13.5" hidden="1" customHeight="1" x14ac:dyDescent="0.25">
      <c r="A40" s="328" t="s">
        <v>56</v>
      </c>
      <c r="B40" s="550">
        <v>315</v>
      </c>
      <c r="C40" s="550">
        <v>21413</v>
      </c>
      <c r="D40" s="550">
        <v>167</v>
      </c>
      <c r="E40" s="550">
        <v>13108</v>
      </c>
      <c r="F40" s="550">
        <v>55</v>
      </c>
      <c r="G40" s="550">
        <v>2397</v>
      </c>
      <c r="H40" s="550">
        <v>55</v>
      </c>
      <c r="I40" s="550">
        <v>2397</v>
      </c>
      <c r="J40" s="550">
        <v>98</v>
      </c>
      <c r="K40" s="550">
        <v>3824</v>
      </c>
      <c r="L40" s="550">
        <v>96</v>
      </c>
      <c r="M40" s="550">
        <v>3815</v>
      </c>
      <c r="N40" s="550">
        <v>12</v>
      </c>
      <c r="O40" s="550">
        <v>559</v>
      </c>
      <c r="P40" s="550">
        <v>12</v>
      </c>
      <c r="Q40" s="550">
        <v>559</v>
      </c>
      <c r="R40" s="550">
        <v>231</v>
      </c>
      <c r="S40" s="550">
        <v>18231</v>
      </c>
      <c r="T40" s="550">
        <v>63</v>
      </c>
      <c r="U40" s="550">
        <v>9438</v>
      </c>
      <c r="V40" s="550">
        <v>0</v>
      </c>
      <c r="W40" s="550">
        <v>0</v>
      </c>
      <c r="X40" s="550">
        <v>0</v>
      </c>
      <c r="Y40" s="550">
        <v>0</v>
      </c>
    </row>
    <row r="41" spans="1:25" s="3" customFormat="1" ht="13.5" hidden="1" customHeight="1" x14ac:dyDescent="0.25">
      <c r="A41" s="328" t="s">
        <v>57</v>
      </c>
      <c r="B41" s="550">
        <v>329</v>
      </c>
      <c r="C41" s="550">
        <v>28694</v>
      </c>
      <c r="D41" s="550">
        <v>176</v>
      </c>
      <c r="E41" s="550">
        <v>20528</v>
      </c>
      <c r="F41" s="550">
        <v>61</v>
      </c>
      <c r="G41" s="550">
        <v>2556</v>
      </c>
      <c r="H41" s="550">
        <v>61</v>
      </c>
      <c r="I41" s="550">
        <v>2556</v>
      </c>
      <c r="J41" s="550">
        <v>110</v>
      </c>
      <c r="K41" s="550">
        <v>7834</v>
      </c>
      <c r="L41" s="550">
        <v>110</v>
      </c>
      <c r="M41" s="550">
        <v>7834</v>
      </c>
      <c r="N41" s="550">
        <v>21</v>
      </c>
      <c r="O41" s="550">
        <v>2883</v>
      </c>
      <c r="P41" s="550">
        <v>21</v>
      </c>
      <c r="Q41" s="550">
        <v>2883</v>
      </c>
      <c r="R41" s="550">
        <v>244</v>
      </c>
      <c r="S41" s="550">
        <v>25513</v>
      </c>
      <c r="T41" s="550">
        <v>63</v>
      </c>
      <c r="U41" s="550">
        <v>16246</v>
      </c>
      <c r="V41" s="550">
        <v>0</v>
      </c>
      <c r="W41" s="550">
        <v>0</v>
      </c>
      <c r="X41" s="550">
        <v>0</v>
      </c>
      <c r="Y41" s="550">
        <v>0</v>
      </c>
    </row>
    <row r="42" spans="1:25" s="3" customFormat="1" ht="13.5" x14ac:dyDescent="0.25">
      <c r="A42" s="331" t="s">
        <v>58</v>
      </c>
      <c r="B42" s="545">
        <v>4375</v>
      </c>
      <c r="C42" s="545">
        <v>232569</v>
      </c>
      <c r="D42" s="545">
        <v>2788</v>
      </c>
      <c r="E42" s="545">
        <v>171144</v>
      </c>
      <c r="F42" s="545">
        <v>831</v>
      </c>
      <c r="G42" s="545">
        <v>38595</v>
      </c>
      <c r="H42" s="545">
        <v>790</v>
      </c>
      <c r="I42" s="545">
        <v>37495</v>
      </c>
      <c r="J42" s="545">
        <v>1209</v>
      </c>
      <c r="K42" s="545">
        <v>59281</v>
      </c>
      <c r="L42" s="545">
        <v>1143</v>
      </c>
      <c r="M42" s="545">
        <v>56541</v>
      </c>
      <c r="N42" s="545">
        <v>510</v>
      </c>
      <c r="O42" s="545">
        <v>28187</v>
      </c>
      <c r="P42" s="545">
        <v>491</v>
      </c>
      <c r="Q42" s="545">
        <v>28016</v>
      </c>
      <c r="R42" s="545">
        <v>3083</v>
      </c>
      <c r="S42" s="545">
        <v>201689</v>
      </c>
      <c r="T42" s="545">
        <v>1446</v>
      </c>
      <c r="U42" s="545">
        <v>126662</v>
      </c>
      <c r="V42" s="545">
        <v>307</v>
      </c>
      <c r="W42" s="545">
        <v>22238</v>
      </c>
      <c r="X42" s="545">
        <v>306</v>
      </c>
      <c r="Y42" s="545">
        <v>22217</v>
      </c>
    </row>
    <row r="43" spans="1:25" s="3" customFormat="1" ht="13.5" x14ac:dyDescent="0.25">
      <c r="A43" s="9" t="s">
        <v>578</v>
      </c>
      <c r="B43" s="546"/>
      <c r="C43" s="546"/>
      <c r="D43" s="546"/>
      <c r="E43" s="546"/>
      <c r="F43" s="546"/>
      <c r="G43" s="546"/>
      <c r="H43" s="546"/>
      <c r="I43" s="546"/>
      <c r="J43" s="546"/>
      <c r="K43" s="546"/>
      <c r="L43" s="546"/>
      <c r="M43" s="546"/>
      <c r="N43" s="546"/>
      <c r="O43" s="546"/>
      <c r="P43" s="546"/>
      <c r="Q43" s="546"/>
      <c r="R43" s="546"/>
      <c r="S43" s="546"/>
      <c r="T43" s="546"/>
      <c r="U43" s="546"/>
      <c r="V43" s="546"/>
      <c r="W43" s="546"/>
      <c r="X43" s="546"/>
      <c r="Y43" s="546"/>
    </row>
    <row r="44" spans="1:25" s="3" customFormat="1" ht="13.5" x14ac:dyDescent="0.25">
      <c r="A44" s="445" t="s">
        <v>59</v>
      </c>
      <c r="B44" s="545">
        <v>5066</v>
      </c>
      <c r="C44" s="545">
        <v>272518</v>
      </c>
      <c r="D44" s="545">
        <v>3303</v>
      </c>
      <c r="E44" s="545">
        <v>186513</v>
      </c>
      <c r="F44" s="545">
        <v>957</v>
      </c>
      <c r="G44" s="545">
        <v>38970</v>
      </c>
      <c r="H44" s="545">
        <v>879</v>
      </c>
      <c r="I44" s="545">
        <v>37227</v>
      </c>
      <c r="J44" s="545">
        <v>1013</v>
      </c>
      <c r="K44" s="545">
        <v>48262</v>
      </c>
      <c r="L44" s="545">
        <v>998</v>
      </c>
      <c r="M44" s="545">
        <v>48026</v>
      </c>
      <c r="N44" s="545">
        <v>469</v>
      </c>
      <c r="O44" s="545">
        <v>20951</v>
      </c>
      <c r="P44" s="545">
        <v>438</v>
      </c>
      <c r="Q44" s="545">
        <v>20128</v>
      </c>
      <c r="R44" s="545">
        <v>4121</v>
      </c>
      <c r="S44" s="545">
        <v>246600</v>
      </c>
      <c r="T44" s="545">
        <v>2002</v>
      </c>
      <c r="U44" s="545">
        <v>169713</v>
      </c>
      <c r="V44" s="545">
        <v>524</v>
      </c>
      <c r="W44" s="545">
        <v>25217</v>
      </c>
      <c r="X44" s="545">
        <v>504</v>
      </c>
      <c r="Y44" s="545">
        <v>24868</v>
      </c>
    </row>
    <row r="45" spans="1:25" s="3" customFormat="1" ht="13.5" x14ac:dyDescent="0.25">
      <c r="A45" s="9" t="s">
        <v>579</v>
      </c>
      <c r="B45" s="546"/>
      <c r="C45" s="546"/>
      <c r="D45" s="546"/>
      <c r="E45" s="546"/>
      <c r="F45" s="546"/>
      <c r="G45" s="546"/>
      <c r="H45" s="546"/>
      <c r="I45" s="546"/>
      <c r="J45" s="546"/>
      <c r="K45" s="546"/>
      <c r="L45" s="546"/>
      <c r="M45" s="546"/>
      <c r="N45" s="546"/>
      <c r="O45" s="546"/>
      <c r="P45" s="546"/>
      <c r="Q45" s="546"/>
      <c r="R45" s="546"/>
      <c r="S45" s="546"/>
      <c r="T45" s="546"/>
      <c r="U45" s="546"/>
      <c r="V45" s="546"/>
      <c r="W45" s="546"/>
      <c r="X45" s="546"/>
      <c r="Y45" s="546"/>
    </row>
    <row r="46" spans="1:25" s="3" customFormat="1" ht="13.5" x14ac:dyDescent="0.25">
      <c r="A46" s="331" t="s">
        <v>60</v>
      </c>
      <c r="B46" s="547">
        <v>3857</v>
      </c>
      <c r="C46" s="547">
        <v>239081</v>
      </c>
      <c r="D46" s="547">
        <v>2205</v>
      </c>
      <c r="E46" s="547">
        <v>134622</v>
      </c>
      <c r="F46" s="547">
        <v>590</v>
      </c>
      <c r="G46" s="547">
        <v>21453</v>
      </c>
      <c r="H46" s="547">
        <v>515</v>
      </c>
      <c r="I46" s="547">
        <v>19670</v>
      </c>
      <c r="J46" s="547">
        <v>862</v>
      </c>
      <c r="K46" s="547">
        <v>36876</v>
      </c>
      <c r="L46" s="547">
        <v>809</v>
      </c>
      <c r="M46" s="547">
        <v>32938</v>
      </c>
      <c r="N46" s="547">
        <v>253</v>
      </c>
      <c r="O46" s="547">
        <v>12095</v>
      </c>
      <c r="P46" s="547">
        <v>243</v>
      </c>
      <c r="Q46" s="547">
        <v>8914</v>
      </c>
      <c r="R46" s="547">
        <v>3120</v>
      </c>
      <c r="S46" s="547">
        <v>219499</v>
      </c>
      <c r="T46" s="547">
        <v>1144</v>
      </c>
      <c r="U46" s="547">
        <v>102133</v>
      </c>
      <c r="V46" s="547">
        <v>213</v>
      </c>
      <c r="W46" s="547">
        <v>13417</v>
      </c>
      <c r="X46" s="547">
        <v>203</v>
      </c>
      <c r="Y46" s="547">
        <v>12360</v>
      </c>
    </row>
    <row r="47" spans="1:25" s="3" customFormat="1" ht="13.5" x14ac:dyDescent="0.25">
      <c r="A47" s="23" t="s">
        <v>580</v>
      </c>
      <c r="B47" s="545"/>
      <c r="C47" s="545"/>
      <c r="D47" s="545"/>
      <c r="E47" s="545"/>
      <c r="F47" s="545"/>
      <c r="G47" s="545"/>
      <c r="H47" s="545"/>
      <c r="I47" s="545"/>
      <c r="J47" s="545"/>
      <c r="K47" s="545"/>
      <c r="L47" s="545"/>
      <c r="M47" s="545"/>
      <c r="N47" s="545"/>
      <c r="O47" s="545"/>
      <c r="P47" s="545"/>
      <c r="Q47" s="545"/>
      <c r="R47" s="545"/>
      <c r="S47" s="545"/>
      <c r="T47" s="545"/>
      <c r="U47" s="545"/>
      <c r="V47" s="545"/>
      <c r="W47" s="545"/>
      <c r="X47" s="545"/>
      <c r="Y47" s="545"/>
    </row>
    <row r="48" spans="1:25" s="3" customFormat="1" ht="13.5" x14ac:dyDescent="0.25">
      <c r="A48" s="963" t="s">
        <v>475</v>
      </c>
      <c r="B48" s="677"/>
      <c r="C48" s="677"/>
      <c r="D48" s="677"/>
      <c r="E48" s="677"/>
      <c r="F48" s="677"/>
      <c r="G48" s="677"/>
      <c r="H48" s="677"/>
      <c r="I48" s="677"/>
      <c r="J48" s="677"/>
      <c r="K48" s="677"/>
      <c r="L48" s="677"/>
      <c r="M48" s="677"/>
      <c r="N48" s="677"/>
      <c r="O48" s="677"/>
      <c r="P48" s="677"/>
      <c r="Q48" s="677"/>
      <c r="R48" s="677"/>
      <c r="S48" s="677"/>
      <c r="T48" s="677"/>
      <c r="U48" s="677"/>
      <c r="V48" s="677"/>
      <c r="W48" s="677"/>
      <c r="X48" s="677"/>
      <c r="Y48" s="677"/>
    </row>
    <row r="49" spans="1:25" s="3" customFormat="1" ht="13.5" x14ac:dyDescent="0.25">
      <c r="A49" s="699" t="s">
        <v>82</v>
      </c>
      <c r="B49" s="677">
        <v>28525</v>
      </c>
      <c r="C49" s="677">
        <v>2682348</v>
      </c>
      <c r="D49" s="677">
        <v>17852</v>
      </c>
      <c r="E49" s="677">
        <v>1867305</v>
      </c>
      <c r="F49" s="677">
        <v>4807</v>
      </c>
      <c r="G49" s="677">
        <v>355028</v>
      </c>
      <c r="H49" s="677">
        <v>4361</v>
      </c>
      <c r="I49" s="677">
        <v>317563</v>
      </c>
      <c r="J49" s="677">
        <v>6214</v>
      </c>
      <c r="K49" s="677">
        <v>415987</v>
      </c>
      <c r="L49" s="677">
        <v>5761</v>
      </c>
      <c r="M49" s="677">
        <v>378609</v>
      </c>
      <c r="N49" s="677">
        <v>2709</v>
      </c>
      <c r="O49" s="677">
        <v>181799</v>
      </c>
      <c r="P49" s="677">
        <v>2530</v>
      </c>
      <c r="Q49" s="677">
        <v>166341</v>
      </c>
      <c r="R49" s="677">
        <v>22256</v>
      </c>
      <c r="S49" s="677">
        <v>2428052</v>
      </c>
      <c r="T49" s="677">
        <v>10056</v>
      </c>
      <c r="U49" s="677">
        <v>1518436</v>
      </c>
      <c r="V49" s="1011" t="s">
        <v>570</v>
      </c>
      <c r="W49" s="1011" t="s">
        <v>570</v>
      </c>
      <c r="X49" s="1011" t="s">
        <v>570</v>
      </c>
      <c r="Y49" s="1011" t="s">
        <v>570</v>
      </c>
    </row>
    <row r="50" spans="1:25" s="3" customFormat="1" ht="13.5" x14ac:dyDescent="0.25">
      <c r="A50" s="699" t="s">
        <v>73</v>
      </c>
      <c r="B50" s="677">
        <v>28298</v>
      </c>
      <c r="C50" s="677">
        <v>2990151</v>
      </c>
      <c r="D50" s="677">
        <v>18532</v>
      </c>
      <c r="E50" s="677">
        <v>1953259</v>
      </c>
      <c r="F50" s="677">
        <v>4747</v>
      </c>
      <c r="G50" s="677">
        <v>314980</v>
      </c>
      <c r="H50" s="677">
        <v>4536</v>
      </c>
      <c r="I50" s="677">
        <v>297319</v>
      </c>
      <c r="J50" s="677">
        <v>6180</v>
      </c>
      <c r="K50" s="677">
        <v>478670</v>
      </c>
      <c r="L50" s="677">
        <v>5943</v>
      </c>
      <c r="M50" s="677">
        <v>458014</v>
      </c>
      <c r="N50" s="677">
        <v>3784</v>
      </c>
      <c r="O50" s="677">
        <v>304452</v>
      </c>
      <c r="P50" s="677">
        <v>3601</v>
      </c>
      <c r="Q50" s="677">
        <v>267261</v>
      </c>
      <c r="R50" s="677">
        <v>22501</v>
      </c>
      <c r="S50" s="677">
        <v>2767474</v>
      </c>
      <c r="T50" s="677">
        <v>10778</v>
      </c>
      <c r="U50" s="677">
        <v>1561486</v>
      </c>
      <c r="V50" s="1011" t="s">
        <v>570</v>
      </c>
      <c r="W50" s="1011" t="s">
        <v>570</v>
      </c>
      <c r="X50" s="1011" t="s">
        <v>570</v>
      </c>
      <c r="Y50" s="1011" t="s">
        <v>570</v>
      </c>
    </row>
    <row r="51" spans="1:25" s="3" customFormat="1" ht="13.5" x14ac:dyDescent="0.25">
      <c r="A51" s="699" t="s">
        <v>78</v>
      </c>
      <c r="B51" s="677">
        <v>15047</v>
      </c>
      <c r="C51" s="677">
        <v>1541359</v>
      </c>
      <c r="D51" s="677">
        <v>11602</v>
      </c>
      <c r="E51" s="677">
        <v>1139708</v>
      </c>
      <c r="F51" s="677">
        <v>13134</v>
      </c>
      <c r="G51" s="677">
        <v>1322119</v>
      </c>
      <c r="H51" s="677">
        <v>9557</v>
      </c>
      <c r="I51" s="677">
        <v>894433</v>
      </c>
      <c r="J51" s="677">
        <v>1012</v>
      </c>
      <c r="K51" s="677">
        <v>118672</v>
      </c>
      <c r="L51" s="677">
        <v>1001</v>
      </c>
      <c r="M51" s="677">
        <v>116405</v>
      </c>
      <c r="N51" s="677">
        <v>3283</v>
      </c>
      <c r="O51" s="677">
        <v>313445</v>
      </c>
      <c r="P51" s="677">
        <v>3211</v>
      </c>
      <c r="Q51" s="677">
        <v>310938</v>
      </c>
      <c r="R51" s="677">
        <v>2311</v>
      </c>
      <c r="S51" s="677">
        <v>344246</v>
      </c>
      <c r="T51" s="677">
        <v>2116</v>
      </c>
      <c r="U51" s="677">
        <v>321546</v>
      </c>
      <c r="V51" s="1011" t="s">
        <v>570</v>
      </c>
      <c r="W51" s="1011" t="s">
        <v>570</v>
      </c>
      <c r="X51" s="1011" t="s">
        <v>570</v>
      </c>
      <c r="Y51" s="1011" t="s">
        <v>570</v>
      </c>
    </row>
    <row r="52" spans="1:25" s="3" customFormat="1" ht="13.5" x14ac:dyDescent="0.25">
      <c r="A52" s="699" t="s">
        <v>79</v>
      </c>
      <c r="B52" s="677">
        <v>11873</v>
      </c>
      <c r="C52" s="677">
        <v>1037364</v>
      </c>
      <c r="D52" s="677">
        <v>11407</v>
      </c>
      <c r="E52" s="677">
        <v>999258</v>
      </c>
      <c r="F52" s="677">
        <v>9840</v>
      </c>
      <c r="G52" s="677">
        <v>803631</v>
      </c>
      <c r="H52" s="677">
        <v>9532</v>
      </c>
      <c r="I52" s="677">
        <v>772437</v>
      </c>
      <c r="J52" s="677">
        <v>1638</v>
      </c>
      <c r="K52" s="677">
        <v>180907</v>
      </c>
      <c r="L52" s="677">
        <v>1584</v>
      </c>
      <c r="M52" s="677">
        <v>177153</v>
      </c>
      <c r="N52" s="677">
        <v>4383</v>
      </c>
      <c r="O52" s="677">
        <v>372584</v>
      </c>
      <c r="P52" s="677">
        <v>4258</v>
      </c>
      <c r="Q52" s="677">
        <v>361554</v>
      </c>
      <c r="R52" s="677">
        <v>2716</v>
      </c>
      <c r="S52" s="677">
        <v>385953</v>
      </c>
      <c r="T52" s="677">
        <v>2496</v>
      </c>
      <c r="U52" s="677">
        <v>369418</v>
      </c>
      <c r="V52" s="1011" t="s">
        <v>570</v>
      </c>
      <c r="W52" s="1011" t="s">
        <v>570</v>
      </c>
      <c r="X52" s="1011" t="s">
        <v>570</v>
      </c>
      <c r="Y52" s="1011" t="s">
        <v>570</v>
      </c>
    </row>
    <row r="53" spans="1:25" s="3" customFormat="1" ht="13.5" x14ac:dyDescent="0.25">
      <c r="A53" s="699" t="s">
        <v>80</v>
      </c>
      <c r="B53" s="677">
        <v>10059</v>
      </c>
      <c r="C53" s="677">
        <v>7770532</v>
      </c>
      <c r="D53" s="677">
        <v>9660</v>
      </c>
      <c r="E53" s="677">
        <v>5959097</v>
      </c>
      <c r="F53" s="677">
        <v>8488</v>
      </c>
      <c r="G53" s="677">
        <v>3662527</v>
      </c>
      <c r="H53" s="677">
        <v>8191</v>
      </c>
      <c r="I53" s="677">
        <v>2855824</v>
      </c>
      <c r="J53" s="677">
        <v>1912</v>
      </c>
      <c r="K53" s="677">
        <v>535223</v>
      </c>
      <c r="L53" s="677">
        <v>1835</v>
      </c>
      <c r="M53" s="677">
        <v>411413</v>
      </c>
      <c r="N53" s="677">
        <v>4378</v>
      </c>
      <c r="O53" s="677">
        <v>1552621</v>
      </c>
      <c r="P53" s="677">
        <v>4187</v>
      </c>
      <c r="Q53" s="677">
        <v>1189105</v>
      </c>
      <c r="R53" s="677">
        <v>2929</v>
      </c>
      <c r="S53" s="677">
        <v>992300</v>
      </c>
      <c r="T53" s="677">
        <v>2589</v>
      </c>
      <c r="U53" s="677">
        <v>636783</v>
      </c>
      <c r="V53" s="1011" t="s">
        <v>570</v>
      </c>
      <c r="W53" s="1011" t="s">
        <v>570</v>
      </c>
      <c r="X53" s="1011" t="s">
        <v>570</v>
      </c>
      <c r="Y53" s="1011" t="s">
        <v>570</v>
      </c>
    </row>
    <row r="54" spans="1:25" s="3" customFormat="1" ht="13.5" x14ac:dyDescent="0.25">
      <c r="A54" s="699" t="s">
        <v>81</v>
      </c>
      <c r="B54" s="677">
        <v>13152</v>
      </c>
      <c r="C54" s="677">
        <v>1207180</v>
      </c>
      <c r="D54" s="677">
        <v>12495</v>
      </c>
      <c r="E54" s="677">
        <v>1124447</v>
      </c>
      <c r="F54" s="677">
        <v>11267</v>
      </c>
      <c r="G54" s="677">
        <v>961623</v>
      </c>
      <c r="H54" s="677">
        <v>10807</v>
      </c>
      <c r="I54" s="677">
        <v>963236</v>
      </c>
      <c r="J54" s="677">
        <v>2162</v>
      </c>
      <c r="K54" s="677">
        <v>327669</v>
      </c>
      <c r="L54" s="677">
        <v>2042</v>
      </c>
      <c r="M54" s="677">
        <v>317638</v>
      </c>
      <c r="N54" s="677">
        <v>4899</v>
      </c>
      <c r="O54" s="677">
        <v>537605</v>
      </c>
      <c r="P54" s="677">
        <v>4595</v>
      </c>
      <c r="Q54" s="677">
        <v>516703</v>
      </c>
      <c r="R54" s="677">
        <v>3168</v>
      </c>
      <c r="S54" s="677">
        <v>520350</v>
      </c>
      <c r="T54" s="677">
        <v>2872</v>
      </c>
      <c r="U54" s="677">
        <v>460628</v>
      </c>
      <c r="V54" s="1011" t="s">
        <v>570</v>
      </c>
      <c r="W54" s="1011" t="s">
        <v>570</v>
      </c>
      <c r="X54" s="1011" t="s">
        <v>570</v>
      </c>
      <c r="Y54" s="1011" t="s">
        <v>570</v>
      </c>
    </row>
    <row r="55" spans="1:25" ht="15" customHeight="1" x14ac:dyDescent="0.25">
      <c r="A55" s="408" t="s">
        <v>590</v>
      </c>
    </row>
    <row r="56" spans="1:25" ht="15" customHeight="1" x14ac:dyDescent="0.25">
      <c r="A56" s="408" t="s">
        <v>600</v>
      </c>
    </row>
  </sheetData>
  <sheetProtection selectLockedCells="1" selectUnlockedCells="1"/>
  <mergeCells count="39">
    <mergeCell ref="V8:W8"/>
    <mergeCell ref="X8:Y8"/>
    <mergeCell ref="V4:Y4"/>
    <mergeCell ref="V5:Y5"/>
    <mergeCell ref="V6:Y6"/>
    <mergeCell ref="V7:W7"/>
    <mergeCell ref="X7:Y7"/>
    <mergeCell ref="B8:C8"/>
    <mergeCell ref="D8:E8"/>
    <mergeCell ref="F8:G8"/>
    <mergeCell ref="H8:I8"/>
    <mergeCell ref="J8:K8"/>
    <mergeCell ref="T8:U8"/>
    <mergeCell ref="L8:M8"/>
    <mergeCell ref="N8:O8"/>
    <mergeCell ref="P8:Q8"/>
    <mergeCell ref="R8:S8"/>
    <mergeCell ref="T7:U7"/>
    <mergeCell ref="F5:I5"/>
    <mergeCell ref="N4:Q4"/>
    <mergeCell ref="R4:U4"/>
    <mergeCell ref="B5:E5"/>
    <mergeCell ref="N5:Q5"/>
    <mergeCell ref="N7:O7"/>
    <mergeCell ref="L7:M7"/>
    <mergeCell ref="R5:U5"/>
    <mergeCell ref="J6:M6"/>
    <mergeCell ref="P7:Q7"/>
    <mergeCell ref="J5:M5"/>
    <mergeCell ref="J7:K7"/>
    <mergeCell ref="F4:I4"/>
    <mergeCell ref="D7:E7"/>
    <mergeCell ref="F7:G7"/>
    <mergeCell ref="A3:G3"/>
    <mergeCell ref="B4:E4"/>
    <mergeCell ref="R7:S7"/>
    <mergeCell ref="B7:C7"/>
    <mergeCell ref="J4:M4"/>
    <mergeCell ref="H7:I7"/>
  </mergeCells>
  <pageMargins left="0.39370078740157483" right="0.39370078740157483" top="0.47244094488188981" bottom="0.19685039370078741" header="0.39370078740157483" footer="0.31496062992125984"/>
  <pageSetup paperSize="9" scale="84" firstPageNumber="0" orientation="landscape" r:id="rId1"/>
  <headerFooter alignWithMargins="0"/>
  <ignoredErrors>
    <ignoredError sqref="B14:U14 B34:U34 V34:Y34 V14:Y14" formulaRange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theme="0"/>
  </sheetPr>
  <dimension ref="A1:Y29"/>
  <sheetViews>
    <sheetView workbookViewId="0">
      <selection activeCell="L3" sqref="L3"/>
    </sheetView>
  </sheetViews>
  <sheetFormatPr defaultRowHeight="14.25" x14ac:dyDescent="0.2"/>
  <cols>
    <col min="1" max="1" width="14.125" customWidth="1"/>
    <col min="2" max="2" width="5.375" customWidth="1"/>
    <col min="3" max="3" width="7" customWidth="1"/>
    <col min="4" max="4" width="5.375" customWidth="1"/>
    <col min="5" max="5" width="7.125" customWidth="1"/>
    <col min="6" max="6" width="4.625" customWidth="1"/>
    <col min="7" max="7" width="6.625" customWidth="1"/>
    <col min="8" max="8" width="4.625" customWidth="1"/>
    <col min="9" max="9" width="6.625" customWidth="1"/>
    <col min="10" max="10" width="4.625" customWidth="1"/>
    <col min="11" max="11" width="6.625" customWidth="1"/>
    <col min="12" max="12" width="4.625" customWidth="1"/>
    <col min="13" max="13" width="6.625" customWidth="1"/>
    <col min="14" max="14" width="4.625" customWidth="1"/>
    <col min="15" max="15" width="6.625" customWidth="1"/>
    <col min="16" max="16" width="4.625" customWidth="1"/>
    <col min="17" max="17" width="6.625" customWidth="1"/>
    <col min="18" max="18" width="5.625" customWidth="1"/>
    <col min="19" max="19" width="7.125" customWidth="1"/>
    <col min="20" max="20" width="5" customWidth="1"/>
    <col min="21" max="21" width="7" customWidth="1"/>
    <col min="22" max="22" width="5.625" customWidth="1"/>
    <col min="23" max="23" width="7.125" customWidth="1"/>
    <col min="24" max="24" width="5" customWidth="1"/>
    <col min="25" max="25" width="7" customWidth="1"/>
  </cols>
  <sheetData>
    <row r="1" spans="1:25" ht="20.100000000000001" customHeight="1" x14ac:dyDescent="0.35">
      <c r="A1" s="29" t="s">
        <v>689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1"/>
      <c r="U1" s="1"/>
      <c r="V1" s="29"/>
      <c r="W1" s="29"/>
      <c r="X1" s="1"/>
      <c r="Y1" s="1"/>
    </row>
    <row r="2" spans="1:25" s="336" customFormat="1" ht="20.100000000000001" customHeight="1" x14ac:dyDescent="0.35">
      <c r="A2" s="344" t="s">
        <v>569</v>
      </c>
    </row>
    <row r="3" spans="1:25" s="336" customFormat="1" ht="20.100000000000001" customHeight="1" x14ac:dyDescent="0.35">
      <c r="A3" s="962" t="s">
        <v>690</v>
      </c>
      <c r="B3" s="962"/>
      <c r="C3" s="962"/>
      <c r="D3" s="962"/>
      <c r="E3" s="962"/>
      <c r="F3" s="962"/>
      <c r="G3" s="962"/>
      <c r="H3" s="962"/>
    </row>
    <row r="4" spans="1:25" s="208" customFormat="1" ht="15" customHeight="1" x14ac:dyDescent="0.2">
      <c r="A4" s="443"/>
      <c r="B4" s="1211" t="s">
        <v>12</v>
      </c>
      <c r="C4" s="1211"/>
      <c r="D4" s="1211"/>
      <c r="E4" s="1211"/>
      <c r="F4" s="1212" t="s">
        <v>399</v>
      </c>
      <c r="G4" s="1212"/>
      <c r="H4" s="1212"/>
      <c r="I4" s="1212"/>
      <c r="J4" s="1212" t="s">
        <v>400</v>
      </c>
      <c r="K4" s="1212"/>
      <c r="L4" s="1212"/>
      <c r="M4" s="1212"/>
      <c r="N4" s="1212" t="s">
        <v>401</v>
      </c>
      <c r="O4" s="1212"/>
      <c r="P4" s="1212"/>
      <c r="Q4" s="1212"/>
      <c r="R4" s="1212" t="s">
        <v>402</v>
      </c>
      <c r="S4" s="1212"/>
      <c r="T4" s="1212"/>
      <c r="U4" s="1212"/>
      <c r="V4" s="1212" t="s">
        <v>565</v>
      </c>
      <c r="W4" s="1212"/>
      <c r="X4" s="1212"/>
      <c r="Y4" s="1212"/>
    </row>
    <row r="5" spans="1:25" s="208" customFormat="1" ht="15" customHeight="1" x14ac:dyDescent="0.2">
      <c r="A5" s="356"/>
      <c r="B5" s="1214" t="s">
        <v>115</v>
      </c>
      <c r="C5" s="1214"/>
      <c r="D5" s="1214"/>
      <c r="E5" s="1214"/>
      <c r="F5" s="1213" t="s">
        <v>403</v>
      </c>
      <c r="G5" s="1213"/>
      <c r="H5" s="1213"/>
      <c r="I5" s="1213"/>
      <c r="J5" s="1213" t="s">
        <v>404</v>
      </c>
      <c r="K5" s="1213"/>
      <c r="L5" s="1213"/>
      <c r="M5" s="1213"/>
      <c r="N5" s="1213" t="s">
        <v>405</v>
      </c>
      <c r="O5" s="1213"/>
      <c r="P5" s="1213"/>
      <c r="Q5" s="1213"/>
      <c r="R5" s="1213" t="s">
        <v>406</v>
      </c>
      <c r="S5" s="1213"/>
      <c r="T5" s="1213"/>
      <c r="U5" s="1213"/>
      <c r="V5" s="1213" t="s">
        <v>566</v>
      </c>
      <c r="W5" s="1213"/>
      <c r="X5" s="1213"/>
      <c r="Y5" s="1213"/>
    </row>
    <row r="6" spans="1:25" s="208" customFormat="1" ht="15" customHeight="1" x14ac:dyDescent="0.2">
      <c r="A6" s="407" t="s">
        <v>18</v>
      </c>
      <c r="B6" s="439"/>
      <c r="C6" s="338"/>
      <c r="D6" s="338"/>
      <c r="E6" s="345"/>
      <c r="F6" s="404"/>
      <c r="G6" s="338"/>
      <c r="H6" s="338"/>
      <c r="I6" s="345"/>
      <c r="J6" s="1213" t="s">
        <v>407</v>
      </c>
      <c r="K6" s="1213"/>
      <c r="L6" s="1213"/>
      <c r="M6" s="1213"/>
      <c r="N6" s="404"/>
      <c r="O6" s="338"/>
      <c r="P6" s="338"/>
      <c r="Q6" s="345"/>
      <c r="R6" s="404"/>
      <c r="S6" s="338"/>
      <c r="T6" s="338"/>
      <c r="U6" s="345"/>
      <c r="V6" s="1213" t="s">
        <v>567</v>
      </c>
      <c r="W6" s="1213"/>
      <c r="X6" s="1213"/>
      <c r="Y6" s="1213"/>
    </row>
    <row r="7" spans="1:25" s="208" customFormat="1" ht="15" customHeight="1" x14ac:dyDescent="0.2">
      <c r="A7" s="407" t="s">
        <v>123</v>
      </c>
      <c r="B7" s="1211" t="s">
        <v>408</v>
      </c>
      <c r="C7" s="1211"/>
      <c r="D7" s="1212" t="s">
        <v>409</v>
      </c>
      <c r="E7" s="1212"/>
      <c r="F7" s="1211" t="s">
        <v>408</v>
      </c>
      <c r="G7" s="1211"/>
      <c r="H7" s="1212" t="s">
        <v>409</v>
      </c>
      <c r="I7" s="1212"/>
      <c r="J7" s="1211" t="s">
        <v>408</v>
      </c>
      <c r="K7" s="1211"/>
      <c r="L7" s="1212" t="s">
        <v>409</v>
      </c>
      <c r="M7" s="1212"/>
      <c r="N7" s="1211" t="s">
        <v>408</v>
      </c>
      <c r="O7" s="1211"/>
      <c r="P7" s="1212" t="s">
        <v>409</v>
      </c>
      <c r="Q7" s="1212"/>
      <c r="R7" s="1211" t="s">
        <v>408</v>
      </c>
      <c r="S7" s="1211"/>
      <c r="T7" s="1212" t="s">
        <v>409</v>
      </c>
      <c r="U7" s="1212"/>
      <c r="V7" s="1211" t="s">
        <v>408</v>
      </c>
      <c r="W7" s="1211"/>
      <c r="X7" s="1212" t="s">
        <v>409</v>
      </c>
      <c r="Y7" s="1212"/>
    </row>
    <row r="8" spans="1:25" s="208" customFormat="1" ht="15" customHeight="1" x14ac:dyDescent="0.2">
      <c r="A8" s="356"/>
      <c r="B8" s="1215" t="s">
        <v>410</v>
      </c>
      <c r="C8" s="1215"/>
      <c r="D8" s="1215" t="s">
        <v>411</v>
      </c>
      <c r="E8" s="1215"/>
      <c r="F8" s="1215" t="s">
        <v>410</v>
      </c>
      <c r="G8" s="1215"/>
      <c r="H8" s="1215" t="s">
        <v>411</v>
      </c>
      <c r="I8" s="1215"/>
      <c r="J8" s="1215" t="s">
        <v>410</v>
      </c>
      <c r="K8" s="1215"/>
      <c r="L8" s="1215" t="s">
        <v>411</v>
      </c>
      <c r="M8" s="1215"/>
      <c r="N8" s="1215" t="s">
        <v>410</v>
      </c>
      <c r="O8" s="1215"/>
      <c r="P8" s="1215" t="s">
        <v>411</v>
      </c>
      <c r="Q8" s="1215"/>
      <c r="R8" s="1215" t="s">
        <v>410</v>
      </c>
      <c r="S8" s="1215"/>
      <c r="T8" s="1215" t="s">
        <v>411</v>
      </c>
      <c r="U8" s="1215"/>
      <c r="V8" s="1215" t="s">
        <v>410</v>
      </c>
      <c r="W8" s="1215"/>
      <c r="X8" s="1215" t="s">
        <v>411</v>
      </c>
      <c r="Y8" s="1215"/>
    </row>
    <row r="9" spans="1:25" s="208" customFormat="1" ht="15" customHeight="1" x14ac:dyDescent="0.2">
      <c r="A9" s="407"/>
      <c r="B9" s="438" t="s">
        <v>10</v>
      </c>
      <c r="C9" s="438" t="s">
        <v>70</v>
      </c>
      <c r="D9" s="438" t="s">
        <v>10</v>
      </c>
      <c r="E9" s="438" t="s">
        <v>70</v>
      </c>
      <c r="F9" s="404" t="s">
        <v>10</v>
      </c>
      <c r="G9" s="438" t="s">
        <v>70</v>
      </c>
      <c r="H9" s="438" t="s">
        <v>10</v>
      </c>
      <c r="I9" s="438" t="s">
        <v>70</v>
      </c>
      <c r="J9" s="438" t="s">
        <v>10</v>
      </c>
      <c r="K9" s="438" t="s">
        <v>70</v>
      </c>
      <c r="L9" s="438" t="s">
        <v>10</v>
      </c>
      <c r="M9" s="438" t="s">
        <v>70</v>
      </c>
      <c r="N9" s="438" t="s">
        <v>10</v>
      </c>
      <c r="O9" s="438" t="s">
        <v>70</v>
      </c>
      <c r="P9" s="438" t="s">
        <v>10</v>
      </c>
      <c r="Q9" s="438" t="s">
        <v>70</v>
      </c>
      <c r="R9" s="986" t="s">
        <v>10</v>
      </c>
      <c r="S9" s="986" t="s">
        <v>70</v>
      </c>
      <c r="T9" s="986" t="s">
        <v>10</v>
      </c>
      <c r="U9" s="986" t="s">
        <v>70</v>
      </c>
      <c r="V9" s="438" t="s">
        <v>10</v>
      </c>
      <c r="W9" s="438" t="s">
        <v>70</v>
      </c>
      <c r="X9" s="438" t="s">
        <v>10</v>
      </c>
      <c r="Y9" s="438" t="s">
        <v>70</v>
      </c>
    </row>
    <row r="10" spans="1:25" s="208" customFormat="1" ht="15" customHeight="1" x14ac:dyDescent="0.2">
      <c r="A10" s="337"/>
      <c r="B10" s="401" t="s">
        <v>94</v>
      </c>
      <c r="C10" s="401" t="s">
        <v>412</v>
      </c>
      <c r="D10" s="401" t="s">
        <v>94</v>
      </c>
      <c r="E10" s="401" t="s">
        <v>412</v>
      </c>
      <c r="F10" s="412" t="s">
        <v>94</v>
      </c>
      <c r="G10" s="401" t="s">
        <v>412</v>
      </c>
      <c r="H10" s="401" t="s">
        <v>94</v>
      </c>
      <c r="I10" s="401" t="s">
        <v>412</v>
      </c>
      <c r="J10" s="401" t="s">
        <v>94</v>
      </c>
      <c r="K10" s="401" t="s">
        <v>412</v>
      </c>
      <c r="L10" s="401" t="s">
        <v>94</v>
      </c>
      <c r="M10" s="401" t="s">
        <v>412</v>
      </c>
      <c r="N10" s="401" t="s">
        <v>94</v>
      </c>
      <c r="O10" s="401" t="s">
        <v>412</v>
      </c>
      <c r="P10" s="401" t="s">
        <v>94</v>
      </c>
      <c r="Q10" s="401" t="s">
        <v>412</v>
      </c>
      <c r="R10" s="985" t="s">
        <v>94</v>
      </c>
      <c r="S10" s="985" t="s">
        <v>412</v>
      </c>
      <c r="T10" s="985" t="s">
        <v>94</v>
      </c>
      <c r="U10" s="985" t="s">
        <v>412</v>
      </c>
      <c r="V10" s="401" t="s">
        <v>94</v>
      </c>
      <c r="W10" s="401" t="s">
        <v>412</v>
      </c>
      <c r="X10" s="401" t="s">
        <v>94</v>
      </c>
      <c r="Y10" s="401" t="s">
        <v>412</v>
      </c>
    </row>
    <row r="11" spans="1:25" s="283" customFormat="1" ht="15" customHeight="1" x14ac:dyDescent="0.25">
      <c r="A11" s="4" t="s">
        <v>441</v>
      </c>
      <c r="B11" s="659">
        <v>31364</v>
      </c>
      <c r="C11" s="659">
        <v>2799864</v>
      </c>
      <c r="D11" s="659">
        <v>18166</v>
      </c>
      <c r="E11" s="659">
        <v>1755114</v>
      </c>
      <c r="F11" s="659">
        <v>5796</v>
      </c>
      <c r="G11" s="659">
        <v>344115</v>
      </c>
      <c r="H11" s="659">
        <v>5352</v>
      </c>
      <c r="I11" s="659">
        <v>305341</v>
      </c>
      <c r="J11" s="659">
        <v>6911</v>
      </c>
      <c r="K11" s="659">
        <v>425347</v>
      </c>
      <c r="L11" s="659">
        <v>6515</v>
      </c>
      <c r="M11" s="659">
        <v>386892</v>
      </c>
      <c r="N11" s="659">
        <v>2857</v>
      </c>
      <c r="O11" s="659">
        <v>172100</v>
      </c>
      <c r="P11" s="662">
        <v>2708</v>
      </c>
      <c r="Q11" s="662">
        <v>154132</v>
      </c>
      <c r="R11" s="662">
        <v>24831</v>
      </c>
      <c r="S11" s="662">
        <v>2541517</v>
      </c>
      <c r="T11" s="662">
        <v>9430</v>
      </c>
      <c r="U11" s="663">
        <v>1388449</v>
      </c>
      <c r="V11" s="662">
        <v>2274</v>
      </c>
      <c r="W11" s="662">
        <v>142561</v>
      </c>
      <c r="X11" s="662">
        <v>2170</v>
      </c>
      <c r="Y11" s="663">
        <v>134198</v>
      </c>
    </row>
    <row r="12" spans="1:25" ht="27" x14ac:dyDescent="0.2">
      <c r="A12" s="425" t="s">
        <v>20</v>
      </c>
      <c r="B12" s="553">
        <v>642</v>
      </c>
      <c r="C12" s="553">
        <v>28293</v>
      </c>
      <c r="D12" s="553">
        <v>410</v>
      </c>
      <c r="E12" s="553">
        <v>18544</v>
      </c>
      <c r="F12" s="553">
        <v>138</v>
      </c>
      <c r="G12" s="553">
        <v>5506</v>
      </c>
      <c r="H12" s="553">
        <v>133</v>
      </c>
      <c r="I12" s="553">
        <v>5312</v>
      </c>
      <c r="J12" s="553">
        <v>190</v>
      </c>
      <c r="K12" s="553">
        <v>5444</v>
      </c>
      <c r="L12" s="553">
        <v>183</v>
      </c>
      <c r="M12" s="553">
        <v>5194</v>
      </c>
      <c r="N12" s="553">
        <v>33</v>
      </c>
      <c r="O12" s="553">
        <v>1118</v>
      </c>
      <c r="P12" s="553">
        <v>33</v>
      </c>
      <c r="Q12" s="553">
        <v>1118</v>
      </c>
      <c r="R12" s="553">
        <v>490</v>
      </c>
      <c r="S12" s="553">
        <v>24794</v>
      </c>
      <c r="T12" s="553">
        <v>174</v>
      </c>
      <c r="U12" s="553">
        <v>12470</v>
      </c>
      <c r="V12" s="553">
        <v>36</v>
      </c>
      <c r="W12" s="553">
        <v>1226</v>
      </c>
      <c r="X12" s="553">
        <v>32</v>
      </c>
      <c r="Y12" s="553">
        <v>1052</v>
      </c>
    </row>
    <row r="13" spans="1:25" ht="27" x14ac:dyDescent="0.25">
      <c r="A13" s="447" t="s">
        <v>124</v>
      </c>
      <c r="B13" s="552"/>
      <c r="C13" s="552"/>
      <c r="D13" s="552"/>
      <c r="E13" s="552"/>
      <c r="F13" s="552"/>
      <c r="G13" s="552"/>
      <c r="H13" s="552"/>
      <c r="I13" s="552"/>
      <c r="J13" s="552"/>
      <c r="K13" s="552"/>
      <c r="L13" s="552"/>
      <c r="M13" s="552"/>
      <c r="N13" s="552"/>
      <c r="O13" s="552"/>
      <c r="P13" s="552"/>
      <c r="Q13" s="552"/>
      <c r="R13" s="552"/>
      <c r="S13" s="552"/>
      <c r="T13" s="552"/>
      <c r="U13" s="552"/>
      <c r="V13" s="552"/>
      <c r="W13" s="552"/>
      <c r="X13" s="552"/>
      <c r="Y13" s="552"/>
    </row>
    <row r="14" spans="1:25" ht="15" x14ac:dyDescent="0.25">
      <c r="A14" s="442" t="s">
        <v>21</v>
      </c>
      <c r="B14" s="551">
        <v>165</v>
      </c>
      <c r="C14" s="551">
        <v>5768</v>
      </c>
      <c r="D14" s="551">
        <v>81</v>
      </c>
      <c r="E14" s="551">
        <v>3028</v>
      </c>
      <c r="F14" s="551">
        <v>16</v>
      </c>
      <c r="G14" s="551">
        <v>576</v>
      </c>
      <c r="H14" s="551">
        <v>11</v>
      </c>
      <c r="I14" s="551">
        <v>383</v>
      </c>
      <c r="J14" s="551">
        <v>29</v>
      </c>
      <c r="K14" s="551">
        <v>643</v>
      </c>
      <c r="L14" s="551">
        <v>29</v>
      </c>
      <c r="M14" s="551">
        <v>643</v>
      </c>
      <c r="N14" s="551">
        <v>3</v>
      </c>
      <c r="O14" s="551">
        <v>26</v>
      </c>
      <c r="P14" s="551">
        <v>3</v>
      </c>
      <c r="Q14" s="551">
        <v>26</v>
      </c>
      <c r="R14" s="551">
        <v>145</v>
      </c>
      <c r="S14" s="551">
        <v>5293</v>
      </c>
      <c r="T14" s="551">
        <v>49</v>
      </c>
      <c r="U14" s="551">
        <v>2351</v>
      </c>
      <c r="V14" s="551">
        <v>7</v>
      </c>
      <c r="W14" s="551">
        <v>261</v>
      </c>
      <c r="X14" s="551">
        <v>7</v>
      </c>
      <c r="Y14" s="551">
        <v>261</v>
      </c>
    </row>
    <row r="15" spans="1:25" ht="15" x14ac:dyDescent="0.25">
      <c r="A15" s="377" t="s">
        <v>125</v>
      </c>
      <c r="B15" s="552"/>
      <c r="C15" s="552"/>
      <c r="D15" s="552"/>
      <c r="E15" s="552"/>
      <c r="F15" s="552"/>
      <c r="G15" s="552"/>
      <c r="H15" s="552"/>
      <c r="I15" s="552"/>
      <c r="J15" s="552"/>
      <c r="K15" s="552"/>
      <c r="L15" s="552"/>
      <c r="M15" s="552"/>
      <c r="N15" s="552"/>
      <c r="O15" s="552"/>
      <c r="P15" s="552"/>
      <c r="Q15" s="552"/>
      <c r="R15" s="552"/>
      <c r="S15" s="552"/>
      <c r="T15" s="552"/>
      <c r="U15" s="552"/>
      <c r="V15" s="552"/>
      <c r="W15" s="552"/>
      <c r="X15" s="552"/>
      <c r="Y15" s="552"/>
    </row>
    <row r="16" spans="1:25" ht="15" x14ac:dyDescent="0.25">
      <c r="A16" s="442" t="s">
        <v>22</v>
      </c>
      <c r="B16" s="551">
        <v>248</v>
      </c>
      <c r="C16" s="551">
        <v>16372</v>
      </c>
      <c r="D16" s="551">
        <v>142</v>
      </c>
      <c r="E16" s="551">
        <v>10733</v>
      </c>
      <c r="F16" s="551">
        <v>24</v>
      </c>
      <c r="G16" s="551">
        <v>2784</v>
      </c>
      <c r="H16" s="551">
        <v>23</v>
      </c>
      <c r="I16" s="551">
        <v>1973</v>
      </c>
      <c r="J16" s="551">
        <v>39</v>
      </c>
      <c r="K16" s="551">
        <v>2789</v>
      </c>
      <c r="L16" s="551">
        <v>37</v>
      </c>
      <c r="M16" s="551">
        <v>1945</v>
      </c>
      <c r="N16" s="551">
        <v>16</v>
      </c>
      <c r="O16" s="551">
        <v>1806</v>
      </c>
      <c r="P16" s="551">
        <v>14</v>
      </c>
      <c r="Q16" s="551">
        <v>440</v>
      </c>
      <c r="R16" s="551">
        <v>229</v>
      </c>
      <c r="S16" s="551">
        <v>15095</v>
      </c>
      <c r="T16" s="551">
        <v>101</v>
      </c>
      <c r="U16" s="551">
        <v>8504</v>
      </c>
      <c r="V16" s="551">
        <v>13</v>
      </c>
      <c r="W16" s="551">
        <v>1382</v>
      </c>
      <c r="X16" s="551">
        <v>13</v>
      </c>
      <c r="Y16" s="551">
        <v>1382</v>
      </c>
    </row>
    <row r="17" spans="1:25" ht="15" x14ac:dyDescent="0.25">
      <c r="A17" s="377" t="s">
        <v>126</v>
      </c>
      <c r="B17" s="552"/>
      <c r="C17" s="552"/>
      <c r="D17" s="552"/>
      <c r="E17" s="552"/>
      <c r="F17" s="552"/>
      <c r="G17" s="552"/>
      <c r="H17" s="552"/>
      <c r="I17" s="552"/>
      <c r="J17" s="552"/>
      <c r="K17" s="552"/>
      <c r="L17" s="552"/>
      <c r="M17" s="552"/>
      <c r="N17" s="552"/>
      <c r="O17" s="552"/>
      <c r="P17" s="552"/>
      <c r="Q17" s="552"/>
      <c r="R17" s="552"/>
      <c r="S17" s="552"/>
      <c r="T17" s="552"/>
      <c r="U17" s="552"/>
      <c r="V17" s="552"/>
      <c r="W17" s="552"/>
      <c r="X17" s="552"/>
      <c r="Y17" s="552"/>
    </row>
    <row r="18" spans="1:25" ht="15" x14ac:dyDescent="0.25">
      <c r="A18" s="442" t="s">
        <v>23</v>
      </c>
      <c r="B18" s="551">
        <v>9617</v>
      </c>
      <c r="C18" s="551">
        <v>1617309</v>
      </c>
      <c r="D18" s="551">
        <v>5465</v>
      </c>
      <c r="E18" s="551">
        <v>1064626</v>
      </c>
      <c r="F18" s="551">
        <v>1579</v>
      </c>
      <c r="G18" s="551">
        <v>162301</v>
      </c>
      <c r="H18" s="551">
        <v>1416</v>
      </c>
      <c r="I18" s="551">
        <v>137521</v>
      </c>
      <c r="J18" s="551">
        <v>1846</v>
      </c>
      <c r="K18" s="551">
        <v>210960</v>
      </c>
      <c r="L18" s="551">
        <v>1710</v>
      </c>
      <c r="M18" s="551">
        <v>187296</v>
      </c>
      <c r="N18" s="551">
        <v>746</v>
      </c>
      <c r="O18" s="551">
        <v>88922</v>
      </c>
      <c r="P18" s="551">
        <v>695</v>
      </c>
      <c r="Q18" s="551">
        <v>76392</v>
      </c>
      <c r="R18" s="551">
        <v>7984</v>
      </c>
      <c r="S18" s="551">
        <v>1493091</v>
      </c>
      <c r="T18" s="551">
        <v>3328</v>
      </c>
      <c r="U18" s="551">
        <v>907537</v>
      </c>
      <c r="V18" s="551">
        <v>562</v>
      </c>
      <c r="W18" s="551">
        <v>70578</v>
      </c>
      <c r="X18" s="551">
        <v>528</v>
      </c>
      <c r="Y18" s="551">
        <v>64968</v>
      </c>
    </row>
    <row r="19" spans="1:25" ht="15" x14ac:dyDescent="0.25">
      <c r="A19" s="377" t="s">
        <v>127</v>
      </c>
      <c r="B19" s="552"/>
      <c r="C19" s="552"/>
      <c r="D19" s="552"/>
      <c r="E19" s="552"/>
      <c r="F19" s="552"/>
      <c r="G19" s="552"/>
      <c r="H19" s="552"/>
      <c r="I19" s="552"/>
      <c r="J19" s="552"/>
      <c r="K19" s="552"/>
      <c r="L19" s="552"/>
      <c r="M19" s="552"/>
      <c r="N19" s="552"/>
      <c r="O19" s="552"/>
      <c r="P19" s="552"/>
      <c r="Q19" s="552"/>
      <c r="R19" s="552"/>
      <c r="S19" s="552"/>
      <c r="T19" s="552"/>
      <c r="U19" s="552"/>
      <c r="V19" s="552"/>
      <c r="W19" s="552"/>
      <c r="X19" s="552"/>
      <c r="Y19" s="552"/>
    </row>
    <row r="20" spans="1:25" ht="15" x14ac:dyDescent="0.25">
      <c r="A20" s="442" t="s">
        <v>24</v>
      </c>
      <c r="B20" s="551">
        <v>231</v>
      </c>
      <c r="C20" s="551">
        <v>17311</v>
      </c>
      <c r="D20" s="551">
        <v>138</v>
      </c>
      <c r="E20" s="551">
        <v>12002</v>
      </c>
      <c r="F20" s="551">
        <v>38</v>
      </c>
      <c r="G20" s="551">
        <v>1978</v>
      </c>
      <c r="H20" s="551">
        <v>33</v>
      </c>
      <c r="I20" s="551">
        <v>1765</v>
      </c>
      <c r="J20" s="551">
        <v>40</v>
      </c>
      <c r="K20" s="551">
        <v>1696</v>
      </c>
      <c r="L20" s="551">
        <v>37</v>
      </c>
      <c r="M20" s="551">
        <v>1490</v>
      </c>
      <c r="N20" s="551">
        <v>14</v>
      </c>
      <c r="O20" s="551">
        <v>691</v>
      </c>
      <c r="P20" s="551">
        <v>14</v>
      </c>
      <c r="Q20" s="551">
        <v>691</v>
      </c>
      <c r="R20" s="551">
        <v>198</v>
      </c>
      <c r="S20" s="551">
        <v>16067</v>
      </c>
      <c r="T20" s="551">
        <v>96</v>
      </c>
      <c r="U20" s="551">
        <v>10597</v>
      </c>
      <c r="V20" s="551">
        <v>13</v>
      </c>
      <c r="W20" s="551">
        <v>917</v>
      </c>
      <c r="X20" s="551">
        <v>11</v>
      </c>
      <c r="Y20" s="551">
        <v>590</v>
      </c>
    </row>
    <row r="21" spans="1:25" ht="27" x14ac:dyDescent="0.25">
      <c r="A21" s="447" t="s">
        <v>128</v>
      </c>
      <c r="B21" s="552"/>
      <c r="C21" s="552"/>
      <c r="D21" s="552"/>
      <c r="E21" s="552"/>
      <c r="F21" s="552"/>
      <c r="G21" s="552"/>
      <c r="H21" s="552"/>
      <c r="I21" s="552"/>
      <c r="J21" s="552"/>
      <c r="K21" s="552"/>
      <c r="L21" s="552"/>
      <c r="M21" s="552"/>
      <c r="N21" s="552"/>
      <c r="O21" s="552"/>
      <c r="P21" s="552"/>
      <c r="Q21" s="552"/>
      <c r="R21" s="552"/>
      <c r="S21" s="552"/>
      <c r="T21" s="552"/>
      <c r="U21" s="552"/>
      <c r="V21" s="552"/>
      <c r="W21" s="552"/>
      <c r="X21" s="552"/>
      <c r="Y21" s="552"/>
    </row>
    <row r="22" spans="1:25" ht="15" x14ac:dyDescent="0.25">
      <c r="A22" s="442" t="s">
        <v>25</v>
      </c>
      <c r="B22" s="551">
        <v>1740</v>
      </c>
      <c r="C22" s="551">
        <v>90485</v>
      </c>
      <c r="D22" s="551">
        <v>966</v>
      </c>
      <c r="E22" s="551">
        <v>44743</v>
      </c>
      <c r="F22" s="551">
        <v>389</v>
      </c>
      <c r="G22" s="551">
        <v>14760</v>
      </c>
      <c r="H22" s="551">
        <v>373</v>
      </c>
      <c r="I22" s="551">
        <v>14448</v>
      </c>
      <c r="J22" s="551">
        <v>443</v>
      </c>
      <c r="K22" s="551">
        <v>18891</v>
      </c>
      <c r="L22" s="551">
        <v>423</v>
      </c>
      <c r="M22" s="551">
        <v>18169</v>
      </c>
      <c r="N22" s="551">
        <v>163</v>
      </c>
      <c r="O22" s="551">
        <v>6214</v>
      </c>
      <c r="P22" s="551">
        <v>156</v>
      </c>
      <c r="Q22" s="551">
        <v>5654</v>
      </c>
      <c r="R22" s="551">
        <v>1298</v>
      </c>
      <c r="S22" s="551">
        <v>76725</v>
      </c>
      <c r="T22" s="551">
        <v>353</v>
      </c>
      <c r="U22" s="551">
        <v>22802</v>
      </c>
      <c r="V22" s="551">
        <v>111</v>
      </c>
      <c r="W22" s="551">
        <v>4623</v>
      </c>
      <c r="X22" s="551">
        <v>109</v>
      </c>
      <c r="Y22" s="551">
        <v>4565</v>
      </c>
    </row>
    <row r="23" spans="1:25" ht="15" x14ac:dyDescent="0.25">
      <c r="A23" s="377" t="s">
        <v>129</v>
      </c>
      <c r="B23" s="552"/>
      <c r="C23" s="552"/>
      <c r="D23" s="552"/>
      <c r="E23" s="552"/>
      <c r="F23" s="552"/>
      <c r="G23" s="552"/>
      <c r="H23" s="552"/>
      <c r="I23" s="552"/>
      <c r="J23" s="552"/>
      <c r="K23" s="552"/>
      <c r="L23" s="552"/>
      <c r="M23" s="552"/>
      <c r="N23" s="552"/>
      <c r="O23" s="552"/>
      <c r="P23" s="552"/>
      <c r="Q23" s="552"/>
      <c r="R23" s="552"/>
      <c r="S23" s="552"/>
      <c r="T23" s="552"/>
      <c r="U23" s="552"/>
      <c r="V23" s="552"/>
      <c r="W23" s="552"/>
      <c r="X23" s="552"/>
      <c r="Y23" s="552"/>
    </row>
    <row r="24" spans="1:25" ht="54" x14ac:dyDescent="0.2">
      <c r="A24" s="371" t="s">
        <v>130</v>
      </c>
      <c r="B24" s="554">
        <v>10421</v>
      </c>
      <c r="C24" s="554">
        <v>452938</v>
      </c>
      <c r="D24" s="554">
        <v>6285</v>
      </c>
      <c r="E24" s="554">
        <v>281857</v>
      </c>
      <c r="F24" s="554">
        <v>2073</v>
      </c>
      <c r="G24" s="554">
        <v>72884</v>
      </c>
      <c r="H24" s="554">
        <v>1914</v>
      </c>
      <c r="I24" s="554">
        <v>68776</v>
      </c>
      <c r="J24" s="554">
        <v>2392</v>
      </c>
      <c r="K24" s="554">
        <v>85932</v>
      </c>
      <c r="L24" s="554">
        <v>2289</v>
      </c>
      <c r="M24" s="554">
        <v>82573</v>
      </c>
      <c r="N24" s="554">
        <v>1076</v>
      </c>
      <c r="O24" s="554">
        <v>37113</v>
      </c>
      <c r="P24" s="554">
        <v>1023</v>
      </c>
      <c r="Q24" s="554">
        <v>34971</v>
      </c>
      <c r="R24" s="554">
        <v>8027</v>
      </c>
      <c r="S24" s="554">
        <v>406913</v>
      </c>
      <c r="T24" s="554">
        <v>3124</v>
      </c>
      <c r="U24" s="554">
        <v>207061</v>
      </c>
      <c r="V24" s="554">
        <v>842</v>
      </c>
      <c r="W24" s="554">
        <v>30224</v>
      </c>
      <c r="X24" s="554">
        <v>808</v>
      </c>
      <c r="Y24" s="554">
        <v>29256</v>
      </c>
    </row>
    <row r="25" spans="1:25" ht="67.5" x14ac:dyDescent="0.25">
      <c r="A25" s="621" t="s">
        <v>131</v>
      </c>
      <c r="B25" s="1007"/>
      <c r="C25" s="1007"/>
      <c r="D25" s="1007"/>
      <c r="E25" s="1007"/>
      <c r="F25" s="1007"/>
      <c r="G25" s="1007"/>
      <c r="H25" s="1007"/>
      <c r="I25" s="1007"/>
      <c r="J25" s="1007"/>
      <c r="K25" s="1007"/>
      <c r="L25" s="1007"/>
      <c r="M25" s="1007"/>
      <c r="N25" s="1007"/>
      <c r="O25" s="1007"/>
      <c r="P25" s="1007"/>
      <c r="Q25" s="1007"/>
      <c r="R25" s="1007"/>
      <c r="S25" s="1007"/>
      <c r="T25" s="1007"/>
      <c r="U25" s="1007"/>
      <c r="V25" s="1007"/>
      <c r="W25" s="1007"/>
      <c r="X25" s="1007"/>
      <c r="Y25" s="1007"/>
    </row>
    <row r="26" spans="1:25" ht="15" x14ac:dyDescent="0.25">
      <c r="A26" s="442" t="s">
        <v>26</v>
      </c>
      <c r="B26" s="551">
        <v>2507</v>
      </c>
      <c r="C26" s="551">
        <v>131385</v>
      </c>
      <c r="D26" s="551">
        <v>1584</v>
      </c>
      <c r="E26" s="551">
        <v>80197</v>
      </c>
      <c r="F26" s="551">
        <v>425</v>
      </c>
      <c r="G26" s="551">
        <v>19446</v>
      </c>
      <c r="H26" s="551">
        <v>414</v>
      </c>
      <c r="I26" s="551">
        <v>18778</v>
      </c>
      <c r="J26" s="551">
        <v>665</v>
      </c>
      <c r="K26" s="551">
        <v>26549</v>
      </c>
      <c r="L26" s="551">
        <v>643</v>
      </c>
      <c r="M26" s="551">
        <v>25392</v>
      </c>
      <c r="N26" s="551">
        <v>236</v>
      </c>
      <c r="O26" s="551">
        <v>9882</v>
      </c>
      <c r="P26" s="551">
        <v>228</v>
      </c>
      <c r="Q26" s="551">
        <v>9356</v>
      </c>
      <c r="R26" s="551">
        <v>1982</v>
      </c>
      <c r="S26" s="551">
        <v>115466</v>
      </c>
      <c r="T26" s="551">
        <v>860</v>
      </c>
      <c r="U26" s="551">
        <v>54603</v>
      </c>
      <c r="V26" s="551">
        <v>169</v>
      </c>
      <c r="W26" s="551">
        <v>10576</v>
      </c>
      <c r="X26" s="551">
        <v>161</v>
      </c>
      <c r="Y26" s="551">
        <v>10344</v>
      </c>
    </row>
    <row r="27" spans="1:25" ht="15" x14ac:dyDescent="0.25">
      <c r="A27" s="377" t="s">
        <v>132</v>
      </c>
      <c r="B27" s="552"/>
      <c r="C27" s="552"/>
      <c r="D27" s="552"/>
      <c r="E27" s="552"/>
      <c r="F27" s="552"/>
      <c r="G27" s="552"/>
      <c r="H27" s="552"/>
      <c r="I27" s="552"/>
      <c r="J27" s="552"/>
      <c r="K27" s="552"/>
      <c r="L27" s="552"/>
      <c r="M27" s="552"/>
      <c r="N27" s="552"/>
      <c r="O27" s="552"/>
      <c r="P27" s="552"/>
      <c r="Q27" s="552"/>
      <c r="R27" s="552"/>
      <c r="S27" s="552"/>
      <c r="T27" s="552"/>
      <c r="U27" s="552"/>
      <c r="V27" s="552"/>
      <c r="W27" s="552"/>
      <c r="X27" s="552"/>
      <c r="Y27" s="552"/>
    </row>
    <row r="28" spans="1:25" ht="27" x14ac:dyDescent="0.2">
      <c r="A28" s="441" t="s">
        <v>27</v>
      </c>
      <c r="B28" s="553">
        <v>1372</v>
      </c>
      <c r="C28" s="553">
        <v>112965</v>
      </c>
      <c r="D28" s="553">
        <v>702</v>
      </c>
      <c r="E28" s="553">
        <v>65215</v>
      </c>
      <c r="F28" s="553">
        <v>250</v>
      </c>
      <c r="G28" s="553">
        <v>15536</v>
      </c>
      <c r="H28" s="553">
        <v>230</v>
      </c>
      <c r="I28" s="553">
        <v>13854</v>
      </c>
      <c r="J28" s="553">
        <v>258</v>
      </c>
      <c r="K28" s="553">
        <v>17645</v>
      </c>
      <c r="L28" s="553">
        <v>243</v>
      </c>
      <c r="M28" s="553">
        <v>16599</v>
      </c>
      <c r="N28" s="553">
        <v>135</v>
      </c>
      <c r="O28" s="553">
        <v>5591</v>
      </c>
      <c r="P28" s="553">
        <v>127</v>
      </c>
      <c r="Q28" s="553">
        <v>5391</v>
      </c>
      <c r="R28" s="553">
        <v>1144</v>
      </c>
      <c r="S28" s="553">
        <v>99801</v>
      </c>
      <c r="T28" s="553">
        <v>380</v>
      </c>
      <c r="U28" s="553">
        <v>47177</v>
      </c>
      <c r="V28" s="553">
        <v>104</v>
      </c>
      <c r="W28" s="553">
        <v>5171</v>
      </c>
      <c r="X28" s="553">
        <v>96</v>
      </c>
      <c r="Y28" s="553">
        <v>4373</v>
      </c>
    </row>
    <row r="29" spans="1:25" ht="27" x14ac:dyDescent="0.25">
      <c r="A29" s="440" t="s">
        <v>133</v>
      </c>
      <c r="B29" s="556"/>
      <c r="C29" s="556"/>
      <c r="D29" s="556"/>
      <c r="E29" s="556"/>
      <c r="F29" s="556"/>
      <c r="G29" s="556"/>
      <c r="H29" s="556"/>
      <c r="I29" s="556"/>
      <c r="J29" s="556"/>
      <c r="K29" s="556"/>
      <c r="L29" s="556"/>
      <c r="M29" s="556"/>
      <c r="N29" s="556"/>
      <c r="O29" s="556"/>
      <c r="P29" s="556"/>
      <c r="Q29" s="556"/>
      <c r="R29" s="556"/>
      <c r="S29" s="556"/>
      <c r="T29" s="556"/>
      <c r="U29" s="556"/>
      <c r="V29" s="556"/>
      <c r="W29" s="556"/>
      <c r="X29" s="556"/>
      <c r="Y29" s="556"/>
    </row>
  </sheetData>
  <sheetProtection selectLockedCells="1" selectUnlockedCells="1"/>
  <mergeCells count="38">
    <mergeCell ref="V4:Y4"/>
    <mergeCell ref="V5:Y5"/>
    <mergeCell ref="V6:Y6"/>
    <mergeCell ref="B4:E4"/>
    <mergeCell ref="F4:I4"/>
    <mergeCell ref="J4:M4"/>
    <mergeCell ref="N4:Q4"/>
    <mergeCell ref="R4:U4"/>
    <mergeCell ref="B5:E5"/>
    <mergeCell ref="F5:I5"/>
    <mergeCell ref="J5:M5"/>
    <mergeCell ref="N5:Q5"/>
    <mergeCell ref="R5:U5"/>
    <mergeCell ref="X8:Y8"/>
    <mergeCell ref="N7:O7"/>
    <mergeCell ref="P7:Q7"/>
    <mergeCell ref="V7:W7"/>
    <mergeCell ref="X7:Y7"/>
    <mergeCell ref="R7:S7"/>
    <mergeCell ref="T7:U7"/>
    <mergeCell ref="R8:S8"/>
    <mergeCell ref="T8:U8"/>
    <mergeCell ref="B8:C8"/>
    <mergeCell ref="J6:M6"/>
    <mergeCell ref="N8:O8"/>
    <mergeCell ref="P8:Q8"/>
    <mergeCell ref="V8:W8"/>
    <mergeCell ref="D8:E8"/>
    <mergeCell ref="F8:G8"/>
    <mergeCell ref="H8:I8"/>
    <mergeCell ref="J8:K8"/>
    <mergeCell ref="L7:M7"/>
    <mergeCell ref="L8:M8"/>
    <mergeCell ref="B7:C7"/>
    <mergeCell ref="D7:E7"/>
    <mergeCell ref="F7:G7"/>
    <mergeCell ref="H7:I7"/>
    <mergeCell ref="J7:K7"/>
  </mergeCells>
  <pageMargins left="0.19685039370078741" right="0.19685039370078741" top="0.39370078740157483" bottom="0.19685039370078741" header="0.39370078740157483" footer="0.39370078740157483"/>
  <pageSetup paperSize="9" scale="85" firstPageNumber="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theme="0"/>
  </sheetPr>
  <dimension ref="A1:Y31"/>
  <sheetViews>
    <sheetView workbookViewId="0">
      <selection activeCell="X2" sqref="X2"/>
    </sheetView>
  </sheetViews>
  <sheetFormatPr defaultRowHeight="14.25" x14ac:dyDescent="0.2"/>
  <cols>
    <col min="1" max="1" width="14.125" customWidth="1"/>
    <col min="2" max="2" width="4.625" customWidth="1"/>
    <col min="3" max="3" width="6.625" customWidth="1"/>
    <col min="4" max="4" width="4.625" customWidth="1"/>
    <col min="5" max="5" width="6.625" customWidth="1"/>
    <col min="6" max="6" width="4.625" customWidth="1"/>
    <col min="7" max="7" width="6.625" customWidth="1"/>
    <col min="8" max="8" width="4.625" customWidth="1"/>
    <col min="9" max="9" width="6.625" customWidth="1"/>
    <col min="10" max="10" width="4.625" customWidth="1"/>
    <col min="11" max="11" width="6.625" customWidth="1"/>
    <col min="12" max="12" width="4.625" customWidth="1"/>
    <col min="13" max="13" width="6.625" customWidth="1"/>
    <col min="14" max="14" width="4.625" customWidth="1"/>
    <col min="15" max="15" width="6.625" customWidth="1"/>
    <col min="16" max="16" width="4.625" customWidth="1"/>
    <col min="17" max="17" width="6.625" customWidth="1"/>
    <col min="18" max="18" width="4.625" customWidth="1"/>
    <col min="19" max="19" width="6.625" customWidth="1"/>
    <col min="20" max="20" width="4.625" customWidth="1"/>
    <col min="21" max="21" width="6.625" customWidth="1"/>
    <col min="22" max="22" width="4.625" customWidth="1"/>
    <col min="23" max="23" width="6.625" customWidth="1"/>
    <col min="24" max="24" width="4.625" customWidth="1"/>
    <col min="25" max="25" width="6.625" customWidth="1"/>
  </cols>
  <sheetData>
    <row r="1" spans="1:25" ht="20.100000000000001" customHeight="1" x14ac:dyDescent="0.35">
      <c r="A1" s="29" t="s">
        <v>691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1"/>
      <c r="U1" s="1"/>
      <c r="V1" s="29"/>
      <c r="W1" s="29"/>
      <c r="X1" s="1"/>
      <c r="Y1" s="1"/>
    </row>
    <row r="2" spans="1:25" s="336" customFormat="1" ht="20.100000000000001" customHeight="1" x14ac:dyDescent="0.35">
      <c r="A2" s="344" t="s">
        <v>569</v>
      </c>
    </row>
    <row r="3" spans="1:25" s="336" customFormat="1" ht="20.100000000000001" customHeight="1" x14ac:dyDescent="0.35">
      <c r="A3" s="962" t="s">
        <v>692</v>
      </c>
      <c r="B3" s="962"/>
      <c r="C3" s="962"/>
      <c r="D3" s="962"/>
      <c r="E3" s="962"/>
      <c r="F3" s="962"/>
      <c r="G3" s="962"/>
      <c r="H3" s="962"/>
      <c r="I3" s="962"/>
      <c r="J3" s="962"/>
      <c r="K3" s="962"/>
      <c r="L3" s="962"/>
      <c r="M3" s="962"/>
    </row>
    <row r="4" spans="1:25" s="208" customFormat="1" ht="15" customHeight="1" x14ac:dyDescent="0.2">
      <c r="A4" s="443"/>
      <c r="B4" s="1211" t="s">
        <v>12</v>
      </c>
      <c r="C4" s="1211"/>
      <c r="D4" s="1211"/>
      <c r="E4" s="1211"/>
      <c r="F4" s="1212" t="s">
        <v>399</v>
      </c>
      <c r="G4" s="1212"/>
      <c r="H4" s="1212"/>
      <c r="I4" s="1212"/>
      <c r="J4" s="1212" t="s">
        <v>400</v>
      </c>
      <c r="K4" s="1212"/>
      <c r="L4" s="1212"/>
      <c r="M4" s="1212"/>
      <c r="N4" s="1212" t="s">
        <v>401</v>
      </c>
      <c r="O4" s="1212"/>
      <c r="P4" s="1212"/>
      <c r="Q4" s="1212"/>
      <c r="R4" s="1212" t="s">
        <v>402</v>
      </c>
      <c r="S4" s="1212"/>
      <c r="T4" s="1212"/>
      <c r="U4" s="1212"/>
      <c r="V4" s="1212" t="s">
        <v>565</v>
      </c>
      <c r="W4" s="1212"/>
      <c r="X4" s="1212"/>
      <c r="Y4" s="1212"/>
    </row>
    <row r="5" spans="1:25" s="208" customFormat="1" ht="15" customHeight="1" x14ac:dyDescent="0.2">
      <c r="A5" s="356"/>
      <c r="B5" s="1214" t="s">
        <v>115</v>
      </c>
      <c r="C5" s="1214"/>
      <c r="D5" s="1214"/>
      <c r="E5" s="1214"/>
      <c r="F5" s="1213" t="s">
        <v>403</v>
      </c>
      <c r="G5" s="1213"/>
      <c r="H5" s="1213"/>
      <c r="I5" s="1213"/>
      <c r="J5" s="1213" t="s">
        <v>404</v>
      </c>
      <c r="K5" s="1213"/>
      <c r="L5" s="1213"/>
      <c r="M5" s="1213"/>
      <c r="N5" s="1213" t="s">
        <v>405</v>
      </c>
      <c r="O5" s="1213"/>
      <c r="P5" s="1213"/>
      <c r="Q5" s="1213"/>
      <c r="R5" s="1213" t="s">
        <v>406</v>
      </c>
      <c r="S5" s="1213"/>
      <c r="T5" s="1213"/>
      <c r="U5" s="1213"/>
      <c r="V5" s="1213" t="s">
        <v>566</v>
      </c>
      <c r="W5" s="1213"/>
      <c r="X5" s="1213"/>
      <c r="Y5" s="1213"/>
    </row>
    <row r="6" spans="1:25" s="208" customFormat="1" ht="15" customHeight="1" x14ac:dyDescent="0.2">
      <c r="A6" s="407" t="s">
        <v>18</v>
      </c>
      <c r="B6" s="439"/>
      <c r="C6" s="338"/>
      <c r="D6" s="338"/>
      <c r="E6" s="345"/>
      <c r="F6" s="404"/>
      <c r="G6" s="338"/>
      <c r="H6" s="338"/>
      <c r="I6" s="345"/>
      <c r="J6" s="1213" t="s">
        <v>407</v>
      </c>
      <c r="K6" s="1213"/>
      <c r="L6" s="1213"/>
      <c r="M6" s="1213"/>
      <c r="N6" s="404"/>
      <c r="O6" s="338"/>
      <c r="P6" s="338"/>
      <c r="Q6" s="345"/>
      <c r="R6" s="404"/>
      <c r="S6" s="338"/>
      <c r="T6" s="338"/>
      <c r="U6" s="345"/>
      <c r="V6" s="1213" t="s">
        <v>567</v>
      </c>
      <c r="W6" s="1213"/>
      <c r="X6" s="1213"/>
      <c r="Y6" s="1213"/>
    </row>
    <row r="7" spans="1:25" s="208" customFormat="1" ht="15" customHeight="1" x14ac:dyDescent="0.2">
      <c r="A7" s="407" t="s">
        <v>123</v>
      </c>
      <c r="B7" s="1211" t="s">
        <v>408</v>
      </c>
      <c r="C7" s="1211"/>
      <c r="D7" s="1212" t="s">
        <v>409</v>
      </c>
      <c r="E7" s="1212"/>
      <c r="F7" s="1211" t="s">
        <v>408</v>
      </c>
      <c r="G7" s="1211"/>
      <c r="H7" s="1212" t="s">
        <v>409</v>
      </c>
      <c r="I7" s="1212"/>
      <c r="J7" s="1211" t="s">
        <v>408</v>
      </c>
      <c r="K7" s="1211"/>
      <c r="L7" s="1212" t="s">
        <v>409</v>
      </c>
      <c r="M7" s="1212"/>
      <c r="N7" s="1211" t="s">
        <v>408</v>
      </c>
      <c r="O7" s="1211"/>
      <c r="P7" s="1212" t="s">
        <v>409</v>
      </c>
      <c r="Q7" s="1212"/>
      <c r="R7" s="1211" t="s">
        <v>408</v>
      </c>
      <c r="S7" s="1211"/>
      <c r="T7" s="1212" t="s">
        <v>409</v>
      </c>
      <c r="U7" s="1212"/>
      <c r="V7" s="1211" t="s">
        <v>408</v>
      </c>
      <c r="W7" s="1211"/>
      <c r="X7" s="1212" t="s">
        <v>409</v>
      </c>
      <c r="Y7" s="1212"/>
    </row>
    <row r="8" spans="1:25" s="208" customFormat="1" ht="15" customHeight="1" x14ac:dyDescent="0.2">
      <c r="A8" s="356"/>
      <c r="B8" s="1215" t="s">
        <v>410</v>
      </c>
      <c r="C8" s="1215"/>
      <c r="D8" s="1215" t="s">
        <v>411</v>
      </c>
      <c r="E8" s="1215"/>
      <c r="F8" s="1215" t="s">
        <v>410</v>
      </c>
      <c r="G8" s="1215"/>
      <c r="H8" s="1215" t="s">
        <v>411</v>
      </c>
      <c r="I8" s="1215"/>
      <c r="J8" s="1215" t="s">
        <v>410</v>
      </c>
      <c r="K8" s="1215"/>
      <c r="L8" s="1215" t="s">
        <v>411</v>
      </c>
      <c r="M8" s="1215"/>
      <c r="N8" s="1215" t="s">
        <v>410</v>
      </c>
      <c r="O8" s="1215"/>
      <c r="P8" s="1215" t="s">
        <v>411</v>
      </c>
      <c r="Q8" s="1215"/>
      <c r="R8" s="1215" t="s">
        <v>410</v>
      </c>
      <c r="S8" s="1215"/>
      <c r="T8" s="1215" t="s">
        <v>411</v>
      </c>
      <c r="U8" s="1215"/>
      <c r="V8" s="1215" t="s">
        <v>410</v>
      </c>
      <c r="W8" s="1215"/>
      <c r="X8" s="1215" t="s">
        <v>411</v>
      </c>
      <c r="Y8" s="1215"/>
    </row>
    <row r="9" spans="1:25" s="208" customFormat="1" ht="15" customHeight="1" x14ac:dyDescent="0.2">
      <c r="A9" s="407"/>
      <c r="B9" s="438" t="s">
        <v>10</v>
      </c>
      <c r="C9" s="438" t="s">
        <v>70</v>
      </c>
      <c r="D9" s="438" t="s">
        <v>10</v>
      </c>
      <c r="E9" s="438" t="s">
        <v>70</v>
      </c>
      <c r="F9" s="404" t="s">
        <v>10</v>
      </c>
      <c r="G9" s="438" t="s">
        <v>70</v>
      </c>
      <c r="H9" s="438" t="s">
        <v>10</v>
      </c>
      <c r="I9" s="438" t="s">
        <v>70</v>
      </c>
      <c r="J9" s="438" t="s">
        <v>10</v>
      </c>
      <c r="K9" s="438" t="s">
        <v>70</v>
      </c>
      <c r="L9" s="438" t="s">
        <v>10</v>
      </c>
      <c r="M9" s="438" t="s">
        <v>70</v>
      </c>
      <c r="N9" s="438" t="s">
        <v>10</v>
      </c>
      <c r="O9" s="438" t="s">
        <v>70</v>
      </c>
      <c r="P9" s="438" t="s">
        <v>10</v>
      </c>
      <c r="Q9" s="438" t="s">
        <v>70</v>
      </c>
      <c r="R9" s="986" t="s">
        <v>10</v>
      </c>
      <c r="S9" s="986" t="s">
        <v>70</v>
      </c>
      <c r="T9" s="986" t="s">
        <v>10</v>
      </c>
      <c r="U9" s="986" t="s">
        <v>70</v>
      </c>
      <c r="V9" s="438" t="s">
        <v>10</v>
      </c>
      <c r="W9" s="438" t="s">
        <v>70</v>
      </c>
      <c r="X9" s="438" t="s">
        <v>10</v>
      </c>
      <c r="Y9" s="438" t="s">
        <v>70</v>
      </c>
    </row>
    <row r="10" spans="1:25" s="208" customFormat="1" ht="15" customHeight="1" x14ac:dyDescent="0.2">
      <c r="A10" s="337"/>
      <c r="B10" s="401" t="s">
        <v>94</v>
      </c>
      <c r="C10" s="401" t="s">
        <v>412</v>
      </c>
      <c r="D10" s="401" t="s">
        <v>94</v>
      </c>
      <c r="E10" s="401" t="s">
        <v>412</v>
      </c>
      <c r="F10" s="412" t="s">
        <v>94</v>
      </c>
      <c r="G10" s="401" t="s">
        <v>412</v>
      </c>
      <c r="H10" s="401" t="s">
        <v>94</v>
      </c>
      <c r="I10" s="401" t="s">
        <v>412</v>
      </c>
      <c r="J10" s="401" t="s">
        <v>94</v>
      </c>
      <c r="K10" s="401" t="s">
        <v>412</v>
      </c>
      <c r="L10" s="401" t="s">
        <v>94</v>
      </c>
      <c r="M10" s="401" t="s">
        <v>412</v>
      </c>
      <c r="N10" s="401" t="s">
        <v>94</v>
      </c>
      <c r="O10" s="401" t="s">
        <v>412</v>
      </c>
      <c r="P10" s="401" t="s">
        <v>94</v>
      </c>
      <c r="Q10" s="401" t="s">
        <v>412</v>
      </c>
      <c r="R10" s="985" t="s">
        <v>94</v>
      </c>
      <c r="S10" s="985" t="s">
        <v>412</v>
      </c>
      <c r="T10" s="985" t="s">
        <v>94</v>
      </c>
      <c r="U10" s="985" t="s">
        <v>412</v>
      </c>
      <c r="V10" s="401" t="s">
        <v>94</v>
      </c>
      <c r="W10" s="401" t="s">
        <v>412</v>
      </c>
      <c r="X10" s="401" t="s">
        <v>94</v>
      </c>
      <c r="Y10" s="401" t="s">
        <v>412</v>
      </c>
    </row>
    <row r="11" spans="1:25" ht="15" x14ac:dyDescent="0.25">
      <c r="A11" s="431" t="s">
        <v>28</v>
      </c>
      <c r="B11" s="551">
        <v>962</v>
      </c>
      <c r="C11" s="551">
        <v>47384</v>
      </c>
      <c r="D11" s="551">
        <v>555</v>
      </c>
      <c r="E11" s="551">
        <v>21674</v>
      </c>
      <c r="F11" s="551">
        <v>230</v>
      </c>
      <c r="G11" s="551">
        <v>5610</v>
      </c>
      <c r="H11" s="551">
        <v>208</v>
      </c>
      <c r="I11" s="551">
        <v>5141</v>
      </c>
      <c r="J11" s="551">
        <v>261</v>
      </c>
      <c r="K11" s="551">
        <v>4058</v>
      </c>
      <c r="L11" s="551">
        <v>241</v>
      </c>
      <c r="M11" s="551">
        <v>3599</v>
      </c>
      <c r="N11" s="551">
        <v>92</v>
      </c>
      <c r="O11" s="551">
        <v>4963</v>
      </c>
      <c r="P11" s="551">
        <v>83</v>
      </c>
      <c r="Q11" s="551">
        <v>4902</v>
      </c>
      <c r="R11" s="551">
        <v>649</v>
      </c>
      <c r="S11" s="551">
        <v>43783</v>
      </c>
      <c r="T11" s="551">
        <v>182</v>
      </c>
      <c r="U11" s="551">
        <v>12417</v>
      </c>
      <c r="V11" s="551">
        <v>76</v>
      </c>
      <c r="W11" s="551">
        <v>2541</v>
      </c>
      <c r="X11" s="551">
        <v>76</v>
      </c>
      <c r="Y11" s="551">
        <v>2541</v>
      </c>
    </row>
    <row r="12" spans="1:25" ht="15" x14ac:dyDescent="0.25">
      <c r="A12" s="427" t="s">
        <v>134</v>
      </c>
      <c r="B12" s="552"/>
      <c r="C12" s="552"/>
      <c r="D12" s="552"/>
      <c r="E12" s="552"/>
      <c r="F12" s="552"/>
      <c r="G12" s="555"/>
      <c r="H12" s="552"/>
      <c r="I12" s="552"/>
      <c r="J12" s="552"/>
      <c r="K12" s="552"/>
      <c r="L12" s="552"/>
      <c r="M12" s="552"/>
      <c r="N12" s="552"/>
      <c r="O12" s="552"/>
      <c r="P12" s="552"/>
      <c r="Q12" s="552"/>
      <c r="R12" s="552"/>
      <c r="S12" s="552"/>
      <c r="T12" s="552"/>
      <c r="U12" s="552"/>
      <c r="V12" s="552"/>
      <c r="W12" s="552"/>
      <c r="X12" s="552"/>
      <c r="Y12" s="552"/>
    </row>
    <row r="13" spans="1:25" ht="27" x14ac:dyDescent="0.2">
      <c r="A13" s="441" t="s">
        <v>135</v>
      </c>
      <c r="B13" s="553">
        <v>2635</v>
      </c>
      <c r="C13" s="553">
        <v>195348</v>
      </c>
      <c r="D13" s="553">
        <v>1393</v>
      </c>
      <c r="E13" s="553">
        <v>107990</v>
      </c>
      <c r="F13" s="553">
        <v>506</v>
      </c>
      <c r="G13" s="553">
        <v>31680</v>
      </c>
      <c r="H13" s="553">
        <v>473</v>
      </c>
      <c r="I13" s="553">
        <v>27167</v>
      </c>
      <c r="J13" s="553">
        <v>544</v>
      </c>
      <c r="K13" s="553">
        <v>33614</v>
      </c>
      <c r="L13" s="553">
        <v>492</v>
      </c>
      <c r="M13" s="553">
        <v>29240</v>
      </c>
      <c r="N13" s="553">
        <v>269</v>
      </c>
      <c r="O13" s="553">
        <v>11805</v>
      </c>
      <c r="P13" s="553">
        <v>260</v>
      </c>
      <c r="Q13" s="553">
        <v>11250</v>
      </c>
      <c r="R13" s="553">
        <v>2042</v>
      </c>
      <c r="S13" s="553">
        <v>169895</v>
      </c>
      <c r="T13" s="553">
        <v>575</v>
      </c>
      <c r="U13" s="553">
        <v>71655</v>
      </c>
      <c r="V13" s="553">
        <v>273</v>
      </c>
      <c r="W13" s="553">
        <v>11056</v>
      </c>
      <c r="X13" s="553">
        <v>263</v>
      </c>
      <c r="Y13" s="553">
        <v>10877</v>
      </c>
    </row>
    <row r="14" spans="1:25" ht="27" x14ac:dyDescent="0.25">
      <c r="A14" s="430" t="s">
        <v>136</v>
      </c>
      <c r="B14" s="552"/>
      <c r="C14" s="552"/>
      <c r="D14" s="552"/>
      <c r="E14" s="552"/>
      <c r="F14" s="552"/>
      <c r="G14" s="552"/>
      <c r="H14" s="552"/>
      <c r="I14" s="552"/>
      <c r="J14" s="552"/>
      <c r="K14" s="552"/>
      <c r="L14" s="552"/>
      <c r="M14" s="552"/>
      <c r="N14" s="552"/>
      <c r="O14" s="552"/>
      <c r="P14" s="552"/>
      <c r="Q14" s="552"/>
      <c r="R14" s="552"/>
      <c r="S14" s="552"/>
      <c r="T14" s="552"/>
      <c r="U14" s="552"/>
      <c r="V14" s="552"/>
      <c r="W14" s="552"/>
      <c r="X14" s="552"/>
      <c r="Y14" s="552"/>
    </row>
    <row r="15" spans="1:25" ht="15" x14ac:dyDescent="0.25">
      <c r="A15" s="431" t="s">
        <v>29</v>
      </c>
      <c r="B15" s="551">
        <v>36</v>
      </c>
      <c r="C15" s="551">
        <v>1535</v>
      </c>
      <c r="D15" s="551">
        <v>14</v>
      </c>
      <c r="E15" s="551">
        <v>437</v>
      </c>
      <c r="F15" s="551">
        <v>3</v>
      </c>
      <c r="G15" s="551">
        <v>40</v>
      </c>
      <c r="H15" s="551">
        <v>2</v>
      </c>
      <c r="I15" s="551">
        <v>35</v>
      </c>
      <c r="J15" s="551">
        <v>7</v>
      </c>
      <c r="K15" s="551">
        <v>137</v>
      </c>
      <c r="L15" s="551">
        <v>6</v>
      </c>
      <c r="M15" s="551">
        <v>105</v>
      </c>
      <c r="N15" s="551">
        <v>1</v>
      </c>
      <c r="O15" s="551">
        <v>25</v>
      </c>
      <c r="P15" s="551">
        <v>1</v>
      </c>
      <c r="Q15" s="551">
        <v>25</v>
      </c>
      <c r="R15" s="551">
        <v>31</v>
      </c>
      <c r="S15" s="551">
        <v>1464</v>
      </c>
      <c r="T15" s="551">
        <v>7</v>
      </c>
      <c r="U15" s="551">
        <v>349</v>
      </c>
      <c r="V15" s="551">
        <v>1</v>
      </c>
      <c r="W15" s="551">
        <v>25</v>
      </c>
      <c r="X15" s="551">
        <v>1</v>
      </c>
      <c r="Y15" s="551">
        <v>25</v>
      </c>
    </row>
    <row r="16" spans="1:25" ht="15" x14ac:dyDescent="0.25">
      <c r="A16" s="427" t="s">
        <v>137</v>
      </c>
      <c r="B16" s="552"/>
      <c r="C16" s="552"/>
      <c r="D16" s="552"/>
      <c r="E16" s="552"/>
      <c r="F16" s="552"/>
      <c r="G16" s="552"/>
      <c r="H16" s="552"/>
      <c r="I16" s="552"/>
      <c r="J16" s="552"/>
      <c r="K16" s="552"/>
      <c r="L16" s="552"/>
      <c r="M16" s="552"/>
      <c r="N16" s="552"/>
      <c r="O16" s="552"/>
      <c r="P16" s="552"/>
      <c r="Q16" s="552"/>
      <c r="R16" s="552"/>
      <c r="S16" s="552"/>
      <c r="T16" s="552"/>
      <c r="U16" s="552"/>
      <c r="V16" s="552"/>
      <c r="W16" s="552"/>
      <c r="X16" s="552"/>
      <c r="Y16" s="552"/>
    </row>
    <row r="17" spans="1:25" ht="27" x14ac:dyDescent="0.2">
      <c r="A17" s="441" t="s">
        <v>138</v>
      </c>
      <c r="B17" s="553">
        <v>233</v>
      </c>
      <c r="C17" s="553">
        <v>43474</v>
      </c>
      <c r="D17" s="553">
        <v>133</v>
      </c>
      <c r="E17" s="553">
        <v>24274</v>
      </c>
      <c r="F17" s="553">
        <v>37</v>
      </c>
      <c r="G17" s="553">
        <v>5530</v>
      </c>
      <c r="H17" s="553">
        <v>37</v>
      </c>
      <c r="I17" s="553">
        <v>5530</v>
      </c>
      <c r="J17" s="553">
        <v>58</v>
      </c>
      <c r="K17" s="553">
        <v>10582</v>
      </c>
      <c r="L17" s="553">
        <v>53</v>
      </c>
      <c r="M17" s="553">
        <v>9178</v>
      </c>
      <c r="N17" s="553">
        <v>22</v>
      </c>
      <c r="O17" s="553">
        <v>1903</v>
      </c>
      <c r="P17" s="553">
        <v>22</v>
      </c>
      <c r="Q17" s="553">
        <v>1903</v>
      </c>
      <c r="R17" s="553">
        <v>195</v>
      </c>
      <c r="S17" s="553">
        <v>39508</v>
      </c>
      <c r="T17" s="553">
        <v>75</v>
      </c>
      <c r="U17" s="553">
        <v>17310</v>
      </c>
      <c r="V17" s="553">
        <v>19</v>
      </c>
      <c r="W17" s="553">
        <v>1963</v>
      </c>
      <c r="X17" s="553">
        <v>19</v>
      </c>
      <c r="Y17" s="553">
        <v>1963</v>
      </c>
    </row>
    <row r="18" spans="1:25" ht="15" x14ac:dyDescent="0.25">
      <c r="A18" s="427" t="s">
        <v>139</v>
      </c>
      <c r="B18" s="552"/>
      <c r="C18" s="552"/>
      <c r="D18" s="552"/>
      <c r="E18" s="552"/>
      <c r="F18" s="552"/>
      <c r="G18" s="552"/>
      <c r="H18" s="552"/>
      <c r="I18" s="552"/>
      <c r="J18" s="552"/>
      <c r="K18" s="552"/>
      <c r="L18" s="552"/>
      <c r="M18" s="552"/>
      <c r="N18" s="552"/>
      <c r="O18" s="552"/>
      <c r="P18" s="552"/>
      <c r="Q18" s="552"/>
      <c r="R18" s="552"/>
      <c r="S18" s="552"/>
      <c r="T18" s="552"/>
      <c r="U18" s="552"/>
      <c r="V18" s="552"/>
      <c r="W18" s="552"/>
      <c r="X18" s="552"/>
      <c r="Y18" s="552"/>
    </row>
    <row r="19" spans="1:25" ht="27" x14ac:dyDescent="0.2">
      <c r="A19" s="441" t="s">
        <v>140</v>
      </c>
      <c r="B19" s="553">
        <v>553</v>
      </c>
      <c r="C19" s="553">
        <v>39226</v>
      </c>
      <c r="D19" s="553">
        <v>296</v>
      </c>
      <c r="E19" s="553">
        <v>19723</v>
      </c>
      <c r="F19" s="553">
        <v>87</v>
      </c>
      <c r="G19" s="553">
        <v>5448</v>
      </c>
      <c r="H19" s="553">
        <v>84</v>
      </c>
      <c r="I19" s="553">
        <v>4622</v>
      </c>
      <c r="J19" s="553">
        <v>138</v>
      </c>
      <c r="K19" s="553">
        <v>6371</v>
      </c>
      <c r="L19" s="553">
        <v>128</v>
      </c>
      <c r="M19" s="553">
        <v>5433</v>
      </c>
      <c r="N19" s="553">
        <v>51</v>
      </c>
      <c r="O19" s="553">
        <v>2041</v>
      </c>
      <c r="P19" s="553">
        <v>49</v>
      </c>
      <c r="Q19" s="553">
        <v>2013</v>
      </c>
      <c r="R19" s="553">
        <v>416</v>
      </c>
      <c r="S19" s="553">
        <v>33587</v>
      </c>
      <c r="T19" s="553">
        <v>125</v>
      </c>
      <c r="U19" s="553">
        <v>13581</v>
      </c>
      <c r="V19" s="553">
        <v>48</v>
      </c>
      <c r="W19" s="553">
        <v>2018</v>
      </c>
      <c r="X19" s="553">
        <v>46</v>
      </c>
      <c r="Y19" s="553">
        <v>2001</v>
      </c>
    </row>
    <row r="20" spans="1:25" ht="40.5" x14ac:dyDescent="0.25">
      <c r="A20" s="430" t="s">
        <v>141</v>
      </c>
      <c r="B20" s="552"/>
      <c r="C20" s="552"/>
      <c r="D20" s="552"/>
      <c r="E20" s="552"/>
      <c r="F20" s="552"/>
      <c r="G20" s="552"/>
      <c r="H20" s="552"/>
      <c r="I20" s="552"/>
      <c r="J20" s="552"/>
      <c r="K20" s="552"/>
      <c r="L20" s="552"/>
      <c r="M20" s="552"/>
      <c r="N20" s="552"/>
      <c r="O20" s="552"/>
      <c r="P20" s="552"/>
      <c r="Q20" s="552"/>
      <c r="R20" s="552"/>
      <c r="S20" s="552"/>
      <c r="T20" s="552"/>
      <c r="U20" s="552"/>
      <c r="V20" s="552"/>
      <c r="W20" s="552"/>
      <c r="X20" s="552"/>
      <c r="Y20" s="552"/>
    </row>
    <row r="21" spans="1:25" ht="15" x14ac:dyDescent="0.25">
      <c r="A21" s="446" t="s">
        <v>30</v>
      </c>
      <c r="B21" s="557">
        <v>2</v>
      </c>
      <c r="C21" s="557">
        <v>71</v>
      </c>
      <c r="D21" s="557">
        <v>2</v>
      </c>
      <c r="E21" s="557">
        <v>71</v>
      </c>
      <c r="F21" s="557">
        <v>1</v>
      </c>
      <c r="G21" s="557">
        <v>36</v>
      </c>
      <c r="H21" s="557">
        <v>1</v>
      </c>
      <c r="I21" s="557">
        <v>36</v>
      </c>
      <c r="J21" s="557">
        <v>1</v>
      </c>
      <c r="K21" s="557">
        <v>36</v>
      </c>
      <c r="L21" s="557">
        <v>1</v>
      </c>
      <c r="M21" s="557">
        <v>36</v>
      </c>
      <c r="N21" s="557" t="s">
        <v>17</v>
      </c>
      <c r="O21" s="557" t="s">
        <v>17</v>
      </c>
      <c r="P21" s="557" t="s">
        <v>17</v>
      </c>
      <c r="Q21" s="557" t="s">
        <v>17</v>
      </c>
      <c r="R21" s="557">
        <v>1</v>
      </c>
      <c r="S21" s="557">
        <v>35</v>
      </c>
      <c r="T21" s="557">
        <v>1</v>
      </c>
      <c r="U21" s="557">
        <v>35</v>
      </c>
      <c r="V21" s="557" t="s">
        <v>17</v>
      </c>
      <c r="W21" s="557" t="s">
        <v>17</v>
      </c>
      <c r="X21" s="557" t="s">
        <v>17</v>
      </c>
      <c r="Y21" s="557" t="s">
        <v>17</v>
      </c>
    </row>
    <row r="22" spans="1:25" ht="27" x14ac:dyDescent="0.25">
      <c r="A22" s="440" t="s">
        <v>142</v>
      </c>
      <c r="B22" s="556"/>
      <c r="C22" s="556"/>
      <c r="D22" s="556"/>
      <c r="E22" s="556"/>
      <c r="F22" s="556"/>
      <c r="G22" s="556"/>
      <c r="H22" s="556"/>
      <c r="I22" s="556"/>
      <c r="J22" s="556"/>
      <c r="K22" s="556"/>
      <c r="L22" s="556"/>
      <c r="M22" s="556"/>
      <c r="N22" s="556"/>
      <c r="O22" s="556"/>
      <c r="P22" s="556"/>
      <c r="Q22" s="556"/>
      <c r="R22" s="556"/>
      <c r="S22" s="556"/>
      <c r="T22" s="556"/>
      <c r="U22" s="556"/>
      <c r="V22" s="556"/>
      <c r="W22" s="556"/>
      <c r="X22" s="556"/>
      <c r="Y22" s="556"/>
    </row>
    <row r="23" spans="1:25" x14ac:dyDescent="0.2">
      <c r="A23" s="1010" t="s">
        <v>475</v>
      </c>
      <c r="C23" s="1009"/>
      <c r="D23" s="1009"/>
      <c r="E23" s="1009"/>
      <c r="F23" s="1009"/>
      <c r="G23" s="1009"/>
      <c r="H23" s="1009"/>
      <c r="I23" s="1009"/>
      <c r="J23" s="1009"/>
      <c r="K23" s="1009"/>
      <c r="L23" s="1009"/>
      <c r="M23" s="1009"/>
      <c r="N23" s="1009"/>
      <c r="O23" s="1009"/>
      <c r="P23" s="1009"/>
      <c r="Q23" s="1009"/>
      <c r="R23" s="1009"/>
      <c r="S23" s="1009"/>
      <c r="T23" s="1009"/>
      <c r="U23" s="1009"/>
      <c r="V23" s="1009"/>
      <c r="W23" s="1009"/>
      <c r="X23" s="1009"/>
      <c r="Y23" s="1009"/>
    </row>
    <row r="24" spans="1:25" ht="15" x14ac:dyDescent="0.25">
      <c r="A24" s="703" t="s">
        <v>82</v>
      </c>
      <c r="B24" s="740">
        <v>28524.999999999996</v>
      </c>
      <c r="C24" s="1008">
        <v>2682348.0000000009</v>
      </c>
      <c r="D24" s="1008">
        <v>17852</v>
      </c>
      <c r="E24" s="1008">
        <v>1867305</v>
      </c>
      <c r="F24" s="1008">
        <v>4807</v>
      </c>
      <c r="G24" s="1008">
        <v>355028.00000000006</v>
      </c>
      <c r="H24" s="1008">
        <v>4361</v>
      </c>
      <c r="I24" s="1008">
        <v>317563.00000000006</v>
      </c>
      <c r="J24" s="1008">
        <v>6214</v>
      </c>
      <c r="K24" s="1008">
        <v>415986.53999999992</v>
      </c>
      <c r="L24" s="1008">
        <v>5761</v>
      </c>
      <c r="M24" s="1008">
        <v>378609</v>
      </c>
      <c r="N24" s="1008">
        <v>2709</v>
      </c>
      <c r="O24" s="1008">
        <v>181799</v>
      </c>
      <c r="P24" s="1008">
        <v>2530.0033201581027</v>
      </c>
      <c r="Q24" s="1008">
        <v>166340.93011134089</v>
      </c>
      <c r="R24" s="1008">
        <v>22256</v>
      </c>
      <c r="S24" s="1008">
        <v>2428052</v>
      </c>
      <c r="T24" s="1008">
        <v>10056</v>
      </c>
      <c r="U24" s="1008">
        <v>1518435.9999999998</v>
      </c>
      <c r="V24" s="1011" t="s">
        <v>570</v>
      </c>
      <c r="W24" s="1011" t="s">
        <v>570</v>
      </c>
      <c r="X24" s="1011" t="s">
        <v>570</v>
      </c>
      <c r="Y24" s="1011" t="s">
        <v>570</v>
      </c>
    </row>
    <row r="25" spans="1:25" ht="15" x14ac:dyDescent="0.25">
      <c r="A25" s="700" t="s">
        <v>73</v>
      </c>
      <c r="B25" s="701">
        <v>28298</v>
      </c>
      <c r="C25" s="701">
        <v>2990151</v>
      </c>
      <c r="D25" s="701">
        <v>18532</v>
      </c>
      <c r="E25" s="701">
        <v>1953259</v>
      </c>
      <c r="F25" s="701">
        <v>4747</v>
      </c>
      <c r="G25" s="701">
        <v>314980</v>
      </c>
      <c r="H25" s="701">
        <v>4536</v>
      </c>
      <c r="I25" s="701">
        <v>297319</v>
      </c>
      <c r="J25" s="701">
        <v>6180</v>
      </c>
      <c r="K25" s="701">
        <v>478670</v>
      </c>
      <c r="L25" s="701">
        <v>5943</v>
      </c>
      <c r="M25" s="701">
        <v>458014</v>
      </c>
      <c r="N25" s="701">
        <v>3784</v>
      </c>
      <c r="O25" s="701">
        <v>304452</v>
      </c>
      <c r="P25" s="701">
        <v>3601</v>
      </c>
      <c r="Q25" s="701">
        <v>267261</v>
      </c>
      <c r="R25" s="701">
        <v>22501</v>
      </c>
      <c r="S25" s="701">
        <v>2767474</v>
      </c>
      <c r="T25" s="701">
        <v>10778</v>
      </c>
      <c r="U25" s="702">
        <v>1561486</v>
      </c>
      <c r="V25" s="1011" t="s">
        <v>570</v>
      </c>
      <c r="W25" s="1011" t="s">
        <v>570</v>
      </c>
      <c r="X25" s="1011" t="s">
        <v>570</v>
      </c>
      <c r="Y25" s="1011" t="s">
        <v>570</v>
      </c>
    </row>
    <row r="26" spans="1:25" ht="15" x14ac:dyDescent="0.25">
      <c r="A26" s="2" t="s">
        <v>78</v>
      </c>
      <c r="B26" s="19">
        <v>15047</v>
      </c>
      <c r="C26" s="19">
        <v>1541359</v>
      </c>
      <c r="D26" s="19">
        <v>11602</v>
      </c>
      <c r="E26" s="19">
        <v>1139708</v>
      </c>
      <c r="F26" s="19">
        <v>13143</v>
      </c>
      <c r="G26" s="19">
        <v>1322119</v>
      </c>
      <c r="H26" s="19">
        <v>9557</v>
      </c>
      <c r="I26" s="19">
        <v>894433</v>
      </c>
      <c r="J26" s="19">
        <v>1012</v>
      </c>
      <c r="K26" s="19">
        <v>118672</v>
      </c>
      <c r="L26" s="19">
        <v>1001</v>
      </c>
      <c r="M26" s="19">
        <v>116404.99999999997</v>
      </c>
      <c r="N26" s="19">
        <v>3283</v>
      </c>
      <c r="O26" s="19">
        <v>313445</v>
      </c>
      <c r="P26" s="19">
        <v>3211</v>
      </c>
      <c r="Q26" s="19">
        <v>310938</v>
      </c>
      <c r="R26" s="19">
        <v>2311</v>
      </c>
      <c r="S26" s="19">
        <v>344246</v>
      </c>
      <c r="T26" s="19">
        <v>2116</v>
      </c>
      <c r="U26" s="19">
        <v>321546.19922267267</v>
      </c>
      <c r="V26" s="1011" t="s">
        <v>570</v>
      </c>
      <c r="W26" s="1011" t="s">
        <v>570</v>
      </c>
      <c r="X26" s="1011" t="s">
        <v>570</v>
      </c>
      <c r="Y26" s="1011" t="s">
        <v>570</v>
      </c>
    </row>
    <row r="27" spans="1:25" ht="15" x14ac:dyDescent="0.25">
      <c r="A27" s="2" t="s">
        <v>79</v>
      </c>
      <c r="B27" s="19">
        <v>11873</v>
      </c>
      <c r="C27" s="19">
        <v>1037364</v>
      </c>
      <c r="D27" s="19">
        <v>11407</v>
      </c>
      <c r="E27" s="19">
        <v>999258</v>
      </c>
      <c r="F27" s="19">
        <v>9840</v>
      </c>
      <c r="G27" s="19">
        <v>803631</v>
      </c>
      <c r="H27" s="19">
        <v>9532</v>
      </c>
      <c r="I27" s="19">
        <v>772437</v>
      </c>
      <c r="J27" s="19">
        <v>1638</v>
      </c>
      <c r="K27" s="19">
        <v>180907</v>
      </c>
      <c r="L27" s="19">
        <v>1584</v>
      </c>
      <c r="M27" s="19">
        <v>177153</v>
      </c>
      <c r="N27" s="19">
        <v>4383</v>
      </c>
      <c r="O27" s="19">
        <v>372584</v>
      </c>
      <c r="P27" s="19">
        <v>4258</v>
      </c>
      <c r="Q27" s="19">
        <v>361554</v>
      </c>
      <c r="R27" s="19">
        <v>2716</v>
      </c>
      <c r="S27" s="19">
        <v>385953</v>
      </c>
      <c r="T27" s="19">
        <v>2496</v>
      </c>
      <c r="U27" s="19">
        <v>369418</v>
      </c>
      <c r="V27" s="1011" t="s">
        <v>570</v>
      </c>
      <c r="W27" s="1011" t="s">
        <v>570</v>
      </c>
      <c r="X27" s="1011" t="s">
        <v>570</v>
      </c>
      <c r="Y27" s="1011" t="s">
        <v>570</v>
      </c>
    </row>
    <row r="28" spans="1:25" ht="15" x14ac:dyDescent="0.25">
      <c r="A28" s="2" t="s">
        <v>80</v>
      </c>
      <c r="B28" s="19">
        <v>10059</v>
      </c>
      <c r="C28" s="19">
        <v>7770532</v>
      </c>
      <c r="D28" s="19">
        <v>9660</v>
      </c>
      <c r="E28" s="19">
        <v>5959097</v>
      </c>
      <c r="F28" s="19">
        <v>8488</v>
      </c>
      <c r="G28" s="19">
        <v>3662527</v>
      </c>
      <c r="H28" s="19">
        <v>8191</v>
      </c>
      <c r="I28" s="19">
        <v>2855824</v>
      </c>
      <c r="J28" s="19">
        <v>1912</v>
      </c>
      <c r="K28" s="19">
        <v>535223</v>
      </c>
      <c r="L28" s="19">
        <v>1835</v>
      </c>
      <c r="M28" s="19">
        <v>411413</v>
      </c>
      <c r="N28" s="19">
        <v>4378</v>
      </c>
      <c r="O28" s="19">
        <v>1552621</v>
      </c>
      <c r="P28" s="19">
        <v>4187</v>
      </c>
      <c r="Q28" s="19">
        <v>1189105</v>
      </c>
      <c r="R28" s="19">
        <v>2929</v>
      </c>
      <c r="S28" s="19">
        <v>992300</v>
      </c>
      <c r="T28" s="19">
        <v>2589</v>
      </c>
      <c r="U28" s="19">
        <v>636783</v>
      </c>
      <c r="V28" s="1011" t="s">
        <v>570</v>
      </c>
      <c r="W28" s="1011" t="s">
        <v>570</v>
      </c>
      <c r="X28" s="1011" t="s">
        <v>570</v>
      </c>
      <c r="Y28" s="1011" t="s">
        <v>570</v>
      </c>
    </row>
    <row r="29" spans="1:25" ht="15" x14ac:dyDescent="0.25">
      <c r="A29" s="2" t="s">
        <v>81</v>
      </c>
      <c r="B29" s="19">
        <v>13152</v>
      </c>
      <c r="C29" s="19">
        <v>1207180</v>
      </c>
      <c r="D29" s="19">
        <v>12495</v>
      </c>
      <c r="E29" s="19">
        <v>1124447</v>
      </c>
      <c r="F29" s="19">
        <v>11267</v>
      </c>
      <c r="G29" s="19">
        <v>961623</v>
      </c>
      <c r="H29" s="19">
        <v>10807</v>
      </c>
      <c r="I29" s="19">
        <v>963236</v>
      </c>
      <c r="J29" s="19">
        <v>2162</v>
      </c>
      <c r="K29" s="19">
        <v>327669</v>
      </c>
      <c r="L29" s="19">
        <v>2042</v>
      </c>
      <c r="M29" s="19">
        <v>317638</v>
      </c>
      <c r="N29" s="19">
        <v>4899</v>
      </c>
      <c r="O29" s="19">
        <v>537605</v>
      </c>
      <c r="P29" s="19">
        <v>4595</v>
      </c>
      <c r="Q29" s="19">
        <v>516703</v>
      </c>
      <c r="R29" s="19">
        <v>3168</v>
      </c>
      <c r="S29" s="19">
        <v>520350</v>
      </c>
      <c r="T29" s="19">
        <v>2872</v>
      </c>
      <c r="U29" s="19">
        <v>460628</v>
      </c>
      <c r="V29" s="1011" t="s">
        <v>570</v>
      </c>
      <c r="W29" s="1011" t="s">
        <v>570</v>
      </c>
      <c r="X29" s="1011" t="s">
        <v>570</v>
      </c>
      <c r="Y29" s="1011" t="s">
        <v>570</v>
      </c>
    </row>
    <row r="30" spans="1:25" ht="15" customHeight="1" x14ac:dyDescent="0.25">
      <c r="A30" s="408" t="s">
        <v>590</v>
      </c>
    </row>
    <row r="31" spans="1:25" ht="15" customHeight="1" x14ac:dyDescent="0.25">
      <c r="A31" s="408" t="s">
        <v>600</v>
      </c>
    </row>
  </sheetData>
  <sheetProtection selectLockedCells="1" selectUnlockedCells="1"/>
  <mergeCells count="38">
    <mergeCell ref="V6:Y6"/>
    <mergeCell ref="B5:E5"/>
    <mergeCell ref="F5:I5"/>
    <mergeCell ref="J5:M5"/>
    <mergeCell ref="N5:Q5"/>
    <mergeCell ref="V5:Y5"/>
    <mergeCell ref="R5:U5"/>
    <mergeCell ref="J6:M6"/>
    <mergeCell ref="B4:E4"/>
    <mergeCell ref="F4:I4"/>
    <mergeCell ref="J4:M4"/>
    <mergeCell ref="N4:Q4"/>
    <mergeCell ref="V4:Y4"/>
    <mergeCell ref="R4:U4"/>
    <mergeCell ref="X8:Y8"/>
    <mergeCell ref="N7:O7"/>
    <mergeCell ref="P7:Q7"/>
    <mergeCell ref="V7:W7"/>
    <mergeCell ref="X7:Y7"/>
    <mergeCell ref="N8:O8"/>
    <mergeCell ref="P8:Q8"/>
    <mergeCell ref="V8:W8"/>
    <mergeCell ref="R7:S7"/>
    <mergeCell ref="T7:U7"/>
    <mergeCell ref="R8:S8"/>
    <mergeCell ref="T8:U8"/>
    <mergeCell ref="L7:M7"/>
    <mergeCell ref="L8:M8"/>
    <mergeCell ref="B8:C8"/>
    <mergeCell ref="D8:E8"/>
    <mergeCell ref="F8:G8"/>
    <mergeCell ref="H8:I8"/>
    <mergeCell ref="J8:K8"/>
    <mergeCell ref="B7:C7"/>
    <mergeCell ref="D7:E7"/>
    <mergeCell ref="F7:G7"/>
    <mergeCell ref="H7:I7"/>
    <mergeCell ref="J7:K7"/>
  </mergeCells>
  <pageMargins left="0.39370078740157483" right="0.39370078740157483" top="0.59055118110236227" bottom="0.19685039370078741" header="0.39370078740157483" footer="0.39370078740157483"/>
  <pageSetup paperSize="9" scale="87" firstPageNumber="0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theme="0"/>
  </sheetPr>
  <dimension ref="A1:U27"/>
  <sheetViews>
    <sheetView workbookViewId="0">
      <selection activeCell="X11" sqref="X11"/>
    </sheetView>
  </sheetViews>
  <sheetFormatPr defaultRowHeight="14.25" x14ac:dyDescent="0.2"/>
  <cols>
    <col min="1" max="1" width="16.875" customWidth="1"/>
    <col min="2" max="2" width="5.375" customWidth="1"/>
    <col min="3" max="3" width="6.375" customWidth="1"/>
    <col min="4" max="4" width="5.125" customWidth="1"/>
    <col min="5" max="5" width="5.625" customWidth="1"/>
    <col min="6" max="6" width="5.125" customWidth="1"/>
    <col min="7" max="7" width="5.625" customWidth="1"/>
    <col min="8" max="8" width="5.125" customWidth="1"/>
    <col min="9" max="9" width="6.125" customWidth="1"/>
    <col min="10" max="10" width="5" customWidth="1"/>
    <col min="11" max="11" width="6.125" customWidth="1"/>
    <col min="12" max="12" width="5.125" customWidth="1"/>
    <col min="13" max="13" width="6.5" customWidth="1"/>
    <col min="14" max="14" width="5.75" customWidth="1"/>
    <col min="15" max="15" width="6.875" customWidth="1"/>
    <col min="16" max="16" width="5.75" customWidth="1"/>
    <col min="17" max="17" width="7.25" customWidth="1"/>
    <col min="18" max="18" width="5.5" customWidth="1"/>
    <col min="19" max="19" width="7.375" customWidth="1"/>
    <col min="20" max="20" width="5.375" customWidth="1"/>
    <col min="21" max="21" width="7.125" customWidth="1"/>
  </cols>
  <sheetData>
    <row r="1" spans="1:21" ht="20.100000000000001" customHeight="1" x14ac:dyDescent="0.35">
      <c r="A1" s="29" t="s">
        <v>693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1"/>
    </row>
    <row r="2" spans="1:21" ht="20.100000000000001" customHeight="1" x14ac:dyDescent="0.35">
      <c r="A2" s="960" t="s">
        <v>694</v>
      </c>
      <c r="B2" s="960"/>
      <c r="C2" s="960"/>
      <c r="D2" s="960"/>
      <c r="E2" s="960"/>
      <c r="F2" s="960"/>
      <c r="G2" s="960"/>
      <c r="H2" s="960"/>
      <c r="I2" s="960"/>
      <c r="J2" s="960"/>
      <c r="K2" s="960"/>
      <c r="L2" s="960"/>
      <c r="M2" s="960"/>
      <c r="N2" s="960"/>
      <c r="O2" s="960"/>
      <c r="P2" s="960"/>
      <c r="Q2" s="960"/>
    </row>
    <row r="3" spans="1:21" s="609" customFormat="1" ht="17.25" x14ac:dyDescent="0.3">
      <c r="A3" s="610"/>
      <c r="B3" s="1216" t="s">
        <v>439</v>
      </c>
      <c r="C3" s="1216"/>
      <c r="D3" s="1216" t="s">
        <v>440</v>
      </c>
      <c r="E3" s="1216"/>
      <c r="F3" s="1216"/>
      <c r="G3" s="1216"/>
      <c r="H3" s="1216"/>
      <c r="I3" s="1216"/>
      <c r="J3" s="1216"/>
      <c r="K3" s="1216"/>
      <c r="L3" s="1216"/>
      <c r="M3" s="1216"/>
      <c r="N3" s="1216"/>
      <c r="O3" s="1216"/>
      <c r="P3" s="1216"/>
      <c r="Q3" s="1216"/>
      <c r="R3" s="1216"/>
      <c r="S3" s="1216"/>
      <c r="T3" s="1216"/>
      <c r="U3" s="1216"/>
    </row>
    <row r="4" spans="1:21" s="609" customFormat="1" ht="17.25" x14ac:dyDescent="0.3">
      <c r="A4" s="611" t="s">
        <v>18</v>
      </c>
      <c r="B4" s="610"/>
      <c r="C4" s="612"/>
      <c r="D4" s="1217" t="s">
        <v>615</v>
      </c>
      <c r="E4" s="1217"/>
      <c r="F4" s="1216" t="s">
        <v>616</v>
      </c>
      <c r="G4" s="1216"/>
      <c r="H4" s="1216" t="s">
        <v>617</v>
      </c>
      <c r="I4" s="1216"/>
      <c r="J4" s="1216" t="s">
        <v>618</v>
      </c>
      <c r="K4" s="1216"/>
      <c r="L4" s="1216" t="s">
        <v>619</v>
      </c>
      <c r="M4" s="1216"/>
      <c r="N4" s="1216" t="s">
        <v>620</v>
      </c>
      <c r="O4" s="1216"/>
      <c r="P4" s="1216" t="s">
        <v>621</v>
      </c>
      <c r="Q4" s="1216"/>
      <c r="R4" s="1216" t="s">
        <v>622</v>
      </c>
      <c r="S4" s="1216"/>
      <c r="T4" s="1216" t="s">
        <v>623</v>
      </c>
      <c r="U4" s="1216"/>
    </row>
    <row r="5" spans="1:21" s="609" customFormat="1" ht="17.25" x14ac:dyDescent="0.3">
      <c r="A5" s="611" t="s">
        <v>123</v>
      </c>
      <c r="B5" s="611" t="s">
        <v>72</v>
      </c>
      <c r="C5" s="613" t="s">
        <v>15</v>
      </c>
      <c r="D5" s="614" t="s">
        <v>72</v>
      </c>
      <c r="E5" s="614" t="s">
        <v>15</v>
      </c>
      <c r="F5" s="614" t="s">
        <v>72</v>
      </c>
      <c r="G5" s="614" t="s">
        <v>15</v>
      </c>
      <c r="H5" s="614" t="s">
        <v>72</v>
      </c>
      <c r="I5" s="614" t="s">
        <v>15</v>
      </c>
      <c r="J5" s="614" t="s">
        <v>72</v>
      </c>
      <c r="K5" s="614" t="s">
        <v>15</v>
      </c>
      <c r="L5" s="614" t="s">
        <v>72</v>
      </c>
      <c r="M5" s="614" t="s">
        <v>15</v>
      </c>
      <c r="N5" s="614" t="s">
        <v>72</v>
      </c>
      <c r="O5" s="614" t="s">
        <v>15</v>
      </c>
      <c r="P5" s="614" t="s">
        <v>72</v>
      </c>
      <c r="Q5" s="614" t="s">
        <v>15</v>
      </c>
      <c r="R5" s="614" t="s">
        <v>72</v>
      </c>
      <c r="S5" s="614" t="s">
        <v>15</v>
      </c>
      <c r="T5" s="614" t="s">
        <v>72</v>
      </c>
      <c r="U5" s="614" t="s">
        <v>15</v>
      </c>
    </row>
    <row r="6" spans="1:21" s="609" customFormat="1" ht="17.25" x14ac:dyDescent="0.3">
      <c r="A6" s="615"/>
      <c r="B6" s="616" t="s">
        <v>94</v>
      </c>
      <c r="C6" s="617" t="s">
        <v>412</v>
      </c>
      <c r="D6" s="616" t="s">
        <v>94</v>
      </c>
      <c r="E6" s="616" t="s">
        <v>412</v>
      </c>
      <c r="F6" s="616" t="s">
        <v>94</v>
      </c>
      <c r="G6" s="616" t="s">
        <v>412</v>
      </c>
      <c r="H6" s="616" t="s">
        <v>94</v>
      </c>
      <c r="I6" s="616" t="s">
        <v>412</v>
      </c>
      <c r="J6" s="616" t="s">
        <v>94</v>
      </c>
      <c r="K6" s="616" t="s">
        <v>412</v>
      </c>
      <c r="L6" s="616" t="s">
        <v>94</v>
      </c>
      <c r="M6" s="616" t="s">
        <v>412</v>
      </c>
      <c r="N6" s="616" t="s">
        <v>94</v>
      </c>
      <c r="O6" s="616" t="s">
        <v>412</v>
      </c>
      <c r="P6" s="616" t="s">
        <v>94</v>
      </c>
      <c r="Q6" s="616" t="s">
        <v>412</v>
      </c>
      <c r="R6" s="616" t="s">
        <v>94</v>
      </c>
      <c r="S6" s="616" t="s">
        <v>412</v>
      </c>
      <c r="T6" s="616" t="s">
        <v>94</v>
      </c>
      <c r="U6" s="616" t="s">
        <v>412</v>
      </c>
    </row>
    <row r="7" spans="1:21" s="609" customFormat="1" ht="17.25" x14ac:dyDescent="0.3">
      <c r="A7" s="31" t="s">
        <v>441</v>
      </c>
      <c r="B7" s="631">
        <v>350961</v>
      </c>
      <c r="C7" s="632">
        <v>8452378</v>
      </c>
      <c r="D7" s="631">
        <v>160813</v>
      </c>
      <c r="E7" s="631">
        <v>347412</v>
      </c>
      <c r="F7" s="631">
        <v>90514</v>
      </c>
      <c r="G7" s="631">
        <v>619450</v>
      </c>
      <c r="H7" s="631">
        <v>38366</v>
      </c>
      <c r="I7" s="631">
        <v>522809</v>
      </c>
      <c r="J7" s="631">
        <v>36924</v>
      </c>
      <c r="K7" s="631">
        <v>1169115</v>
      </c>
      <c r="L7" s="631">
        <v>10450</v>
      </c>
      <c r="M7" s="631">
        <v>744148</v>
      </c>
      <c r="N7" s="631">
        <v>9643</v>
      </c>
      <c r="O7" s="631">
        <v>1617453</v>
      </c>
      <c r="P7" s="631">
        <v>2147</v>
      </c>
      <c r="Q7" s="631">
        <v>815147</v>
      </c>
      <c r="R7" s="631">
        <v>1337</v>
      </c>
      <c r="S7" s="631">
        <v>924182</v>
      </c>
      <c r="T7" s="631">
        <v>767</v>
      </c>
      <c r="U7" s="631">
        <v>1692662</v>
      </c>
    </row>
    <row r="8" spans="1:21" ht="15" x14ac:dyDescent="0.25">
      <c r="A8" s="624" t="s">
        <v>20</v>
      </c>
      <c r="B8" s="913">
        <v>4446</v>
      </c>
      <c r="C8" s="914">
        <v>77077</v>
      </c>
      <c r="D8" s="914">
        <v>1884</v>
      </c>
      <c r="E8" s="914">
        <v>4053</v>
      </c>
      <c r="F8" s="914">
        <v>1091</v>
      </c>
      <c r="G8" s="914">
        <v>7548</v>
      </c>
      <c r="H8" s="914">
        <v>513</v>
      </c>
      <c r="I8" s="914">
        <v>7065</v>
      </c>
      <c r="J8" s="914">
        <v>674</v>
      </c>
      <c r="K8" s="914">
        <v>21965</v>
      </c>
      <c r="L8" s="914">
        <v>169</v>
      </c>
      <c r="M8" s="914">
        <v>11910</v>
      </c>
      <c r="N8" s="914">
        <v>93</v>
      </c>
      <c r="O8" s="914">
        <v>14922</v>
      </c>
      <c r="P8" s="914">
        <v>17</v>
      </c>
      <c r="Q8" s="914">
        <v>5818</v>
      </c>
      <c r="R8" s="914">
        <v>5</v>
      </c>
      <c r="S8" s="914">
        <v>3796</v>
      </c>
      <c r="T8" s="914">
        <v>0</v>
      </c>
      <c r="U8" s="914">
        <v>0</v>
      </c>
    </row>
    <row r="9" spans="1:21" ht="15" x14ac:dyDescent="0.25">
      <c r="A9" s="618" t="s">
        <v>124</v>
      </c>
      <c r="B9" s="633"/>
      <c r="C9" s="634"/>
      <c r="D9" s="634"/>
      <c r="E9" s="634"/>
      <c r="F9" s="634"/>
      <c r="G9" s="634"/>
      <c r="H9" s="634"/>
      <c r="I9" s="634"/>
      <c r="J9" s="634"/>
      <c r="K9" s="634"/>
      <c r="L9" s="634"/>
      <c r="M9" s="634"/>
      <c r="N9" s="634"/>
      <c r="O9" s="634"/>
      <c r="P9" s="634"/>
      <c r="Q9" s="634"/>
      <c r="R9" s="634"/>
      <c r="S9" s="634"/>
      <c r="T9" s="634"/>
      <c r="U9" s="634"/>
    </row>
    <row r="10" spans="1:21" ht="15" x14ac:dyDescent="0.25">
      <c r="A10" s="619" t="s">
        <v>21</v>
      </c>
      <c r="B10" s="635">
        <v>7274</v>
      </c>
      <c r="C10" s="635">
        <v>41057</v>
      </c>
      <c r="D10" s="635">
        <v>5542</v>
      </c>
      <c r="E10" s="635">
        <v>6759</v>
      </c>
      <c r="F10" s="635">
        <v>717</v>
      </c>
      <c r="G10" s="635">
        <v>4838</v>
      </c>
      <c r="H10" s="635">
        <v>456</v>
      </c>
      <c r="I10" s="635">
        <v>6284</v>
      </c>
      <c r="J10" s="635">
        <v>478</v>
      </c>
      <c r="K10" s="635">
        <v>15044</v>
      </c>
      <c r="L10" s="635">
        <v>57</v>
      </c>
      <c r="M10" s="635">
        <v>3776</v>
      </c>
      <c r="N10" s="635">
        <v>21</v>
      </c>
      <c r="O10" s="635">
        <v>3137</v>
      </c>
      <c r="P10" s="635">
        <v>3</v>
      </c>
      <c r="Q10" s="635">
        <v>1219</v>
      </c>
      <c r="R10" s="635">
        <v>0</v>
      </c>
      <c r="S10" s="635">
        <v>0</v>
      </c>
      <c r="T10" s="635">
        <v>0</v>
      </c>
      <c r="U10" s="636">
        <v>0</v>
      </c>
    </row>
    <row r="11" spans="1:21" ht="15" x14ac:dyDescent="0.25">
      <c r="A11" s="618" t="s">
        <v>125</v>
      </c>
      <c r="B11" s="637"/>
      <c r="C11" s="637"/>
      <c r="D11" s="637"/>
      <c r="E11" s="637"/>
      <c r="F11" s="637"/>
      <c r="G11" s="637"/>
      <c r="H11" s="637"/>
      <c r="I11" s="637"/>
      <c r="J11" s="637"/>
      <c r="K11" s="637"/>
      <c r="L11" s="637"/>
      <c r="M11" s="637"/>
      <c r="N11" s="637"/>
      <c r="O11" s="637"/>
      <c r="P11" s="637"/>
      <c r="Q11" s="637"/>
      <c r="R11" s="637"/>
      <c r="S11" s="637"/>
      <c r="T11" s="637"/>
      <c r="U11" s="633"/>
    </row>
    <row r="12" spans="1:21" ht="15" x14ac:dyDescent="0.25">
      <c r="A12" s="619" t="s">
        <v>22</v>
      </c>
      <c r="B12" s="635">
        <v>1479</v>
      </c>
      <c r="C12" s="635">
        <v>46059</v>
      </c>
      <c r="D12" s="635">
        <v>367</v>
      </c>
      <c r="E12" s="635">
        <v>849</v>
      </c>
      <c r="F12" s="635">
        <v>371</v>
      </c>
      <c r="G12" s="635">
        <v>2612</v>
      </c>
      <c r="H12" s="635">
        <v>232</v>
      </c>
      <c r="I12" s="635">
        <v>3221</v>
      </c>
      <c r="J12" s="635">
        <v>346</v>
      </c>
      <c r="K12" s="635">
        <v>11311</v>
      </c>
      <c r="L12" s="635">
        <v>90</v>
      </c>
      <c r="M12" s="635">
        <v>6386</v>
      </c>
      <c r="N12" s="635">
        <v>53</v>
      </c>
      <c r="O12" s="635">
        <v>9221</v>
      </c>
      <c r="P12" s="635">
        <v>11</v>
      </c>
      <c r="Q12" s="635">
        <v>4177</v>
      </c>
      <c r="R12" s="635">
        <v>7</v>
      </c>
      <c r="S12" s="635">
        <v>4791</v>
      </c>
      <c r="T12" s="635">
        <v>2</v>
      </c>
      <c r="U12" s="636">
        <v>3491</v>
      </c>
    </row>
    <row r="13" spans="1:21" ht="15" x14ac:dyDescent="0.25">
      <c r="A13" s="618" t="s">
        <v>126</v>
      </c>
      <c r="B13" s="637"/>
      <c r="C13" s="637"/>
      <c r="D13" s="637"/>
      <c r="E13" s="637"/>
      <c r="F13" s="637"/>
      <c r="G13" s="637"/>
      <c r="H13" s="637"/>
      <c r="I13" s="637"/>
      <c r="J13" s="637"/>
      <c r="K13" s="637"/>
      <c r="L13" s="637"/>
      <c r="M13" s="637"/>
      <c r="N13" s="637"/>
      <c r="O13" s="637"/>
      <c r="P13" s="637"/>
      <c r="Q13" s="637"/>
      <c r="R13" s="637"/>
      <c r="S13" s="637"/>
      <c r="T13" s="637"/>
      <c r="U13" s="633"/>
    </row>
    <row r="14" spans="1:21" ht="15" x14ac:dyDescent="0.25">
      <c r="A14" s="619" t="s">
        <v>23</v>
      </c>
      <c r="B14" s="635">
        <v>67463</v>
      </c>
      <c r="C14" s="635">
        <v>3932787</v>
      </c>
      <c r="D14" s="635">
        <v>20951</v>
      </c>
      <c r="E14" s="635">
        <v>48793</v>
      </c>
      <c r="F14" s="635">
        <v>16514</v>
      </c>
      <c r="G14" s="635">
        <v>114300</v>
      </c>
      <c r="H14" s="635">
        <v>7978</v>
      </c>
      <c r="I14" s="635">
        <v>112254</v>
      </c>
      <c r="J14" s="635">
        <v>10881</v>
      </c>
      <c r="K14" s="635">
        <v>350850</v>
      </c>
      <c r="L14" s="635">
        <v>3993</v>
      </c>
      <c r="M14" s="635">
        <v>289231</v>
      </c>
      <c r="N14" s="635">
        <v>4499</v>
      </c>
      <c r="O14" s="635">
        <v>773788</v>
      </c>
      <c r="P14" s="635">
        <v>1277</v>
      </c>
      <c r="Q14" s="635">
        <v>487755</v>
      </c>
      <c r="R14" s="635">
        <v>833</v>
      </c>
      <c r="S14" s="635">
        <v>578651</v>
      </c>
      <c r="T14" s="635">
        <v>537</v>
      </c>
      <c r="U14" s="636">
        <v>1177165</v>
      </c>
    </row>
    <row r="15" spans="1:21" ht="15" x14ac:dyDescent="0.25">
      <c r="A15" s="618" t="s">
        <v>127</v>
      </c>
      <c r="B15" s="637"/>
      <c r="C15" s="637"/>
      <c r="D15" s="637"/>
      <c r="E15" s="637"/>
      <c r="F15" s="637"/>
      <c r="G15" s="637"/>
      <c r="H15" s="637"/>
      <c r="I15" s="637"/>
      <c r="J15" s="637"/>
      <c r="K15" s="637"/>
      <c r="L15" s="637"/>
      <c r="M15" s="637"/>
      <c r="N15" s="637"/>
      <c r="O15" s="637"/>
      <c r="P15" s="637"/>
      <c r="Q15" s="637"/>
      <c r="R15" s="637"/>
      <c r="S15" s="637"/>
      <c r="T15" s="637"/>
      <c r="U15" s="633"/>
    </row>
    <row r="16" spans="1:21" ht="15" x14ac:dyDescent="0.25">
      <c r="A16" s="619" t="s">
        <v>24</v>
      </c>
      <c r="B16" s="635">
        <v>2001</v>
      </c>
      <c r="C16" s="635">
        <v>63629</v>
      </c>
      <c r="D16" s="635">
        <v>673</v>
      </c>
      <c r="E16" s="635">
        <v>1522</v>
      </c>
      <c r="F16" s="635">
        <v>499</v>
      </c>
      <c r="G16" s="635">
        <v>3364</v>
      </c>
      <c r="H16" s="635">
        <v>265</v>
      </c>
      <c r="I16" s="635">
        <v>3572</v>
      </c>
      <c r="J16" s="635">
        <v>319</v>
      </c>
      <c r="K16" s="635">
        <v>10291</v>
      </c>
      <c r="L16" s="635">
        <v>120</v>
      </c>
      <c r="M16" s="635">
        <v>8632</v>
      </c>
      <c r="N16" s="635">
        <v>100</v>
      </c>
      <c r="O16" s="635">
        <v>16074</v>
      </c>
      <c r="P16" s="635">
        <v>15</v>
      </c>
      <c r="Q16" s="635">
        <v>5452</v>
      </c>
      <c r="R16" s="635">
        <v>3</v>
      </c>
      <c r="S16" s="635">
        <v>1971</v>
      </c>
      <c r="T16" s="635">
        <v>7</v>
      </c>
      <c r="U16" s="636">
        <v>12751</v>
      </c>
    </row>
    <row r="17" spans="1:21" ht="15" x14ac:dyDescent="0.25">
      <c r="A17" s="618" t="s">
        <v>128</v>
      </c>
      <c r="B17" s="637"/>
      <c r="C17" s="637"/>
      <c r="D17" s="637"/>
      <c r="E17" s="637"/>
      <c r="F17" s="637"/>
      <c r="G17" s="637"/>
      <c r="H17" s="637"/>
      <c r="I17" s="637"/>
      <c r="J17" s="637"/>
      <c r="K17" s="637"/>
      <c r="L17" s="637"/>
      <c r="M17" s="637"/>
      <c r="N17" s="637"/>
      <c r="O17" s="637"/>
      <c r="P17" s="637"/>
      <c r="Q17" s="637"/>
      <c r="R17" s="637"/>
      <c r="S17" s="637"/>
      <c r="T17" s="637"/>
      <c r="U17" s="633"/>
    </row>
    <row r="18" spans="1:21" ht="15" x14ac:dyDescent="0.25">
      <c r="A18" s="619" t="s">
        <v>25</v>
      </c>
      <c r="B18" s="635">
        <v>21239</v>
      </c>
      <c r="C18" s="635">
        <v>400785</v>
      </c>
      <c r="D18" s="635">
        <v>9687</v>
      </c>
      <c r="E18" s="635">
        <v>19731</v>
      </c>
      <c r="F18" s="635">
        <v>5535</v>
      </c>
      <c r="G18" s="635">
        <v>38661</v>
      </c>
      <c r="H18" s="635">
        <v>2184</v>
      </c>
      <c r="I18" s="635">
        <v>29676</v>
      </c>
      <c r="J18" s="635">
        <v>2565</v>
      </c>
      <c r="K18" s="635">
        <v>82531</v>
      </c>
      <c r="L18" s="635">
        <v>609</v>
      </c>
      <c r="M18" s="635">
        <v>42889</v>
      </c>
      <c r="N18" s="635">
        <v>493</v>
      </c>
      <c r="O18" s="635">
        <v>81044</v>
      </c>
      <c r="P18" s="635">
        <v>98</v>
      </c>
      <c r="Q18" s="635">
        <v>36564</v>
      </c>
      <c r="R18" s="635">
        <v>51</v>
      </c>
      <c r="S18" s="635">
        <v>34950</v>
      </c>
      <c r="T18" s="635">
        <v>17</v>
      </c>
      <c r="U18" s="636">
        <v>34739</v>
      </c>
    </row>
    <row r="19" spans="1:21" ht="15" x14ac:dyDescent="0.25">
      <c r="A19" s="618" t="s">
        <v>129</v>
      </c>
      <c r="B19" s="637"/>
      <c r="C19" s="637"/>
      <c r="D19" s="637"/>
      <c r="E19" s="637"/>
      <c r="F19" s="637"/>
      <c r="G19" s="637"/>
      <c r="H19" s="637"/>
      <c r="I19" s="637"/>
      <c r="J19" s="637"/>
      <c r="K19" s="637"/>
      <c r="L19" s="637"/>
      <c r="M19" s="637"/>
      <c r="N19" s="637"/>
      <c r="O19" s="637"/>
      <c r="P19" s="637"/>
      <c r="Q19" s="637"/>
      <c r="R19" s="637"/>
      <c r="S19" s="637"/>
      <c r="T19" s="637"/>
      <c r="U19" s="633"/>
    </row>
    <row r="20" spans="1:21" ht="50.25" customHeight="1" x14ac:dyDescent="0.2">
      <c r="A20" s="620" t="s">
        <v>627</v>
      </c>
      <c r="B20" s="646">
        <v>136501</v>
      </c>
      <c r="C20" s="646">
        <v>1551482</v>
      </c>
      <c r="D20" s="646">
        <v>72205</v>
      </c>
      <c r="E20" s="646">
        <v>156859</v>
      </c>
      <c r="F20" s="646">
        <v>36390</v>
      </c>
      <c r="G20" s="646">
        <v>247380</v>
      </c>
      <c r="H20" s="646">
        <v>13814</v>
      </c>
      <c r="I20" s="646">
        <v>185726</v>
      </c>
      <c r="J20" s="646">
        <v>9748</v>
      </c>
      <c r="K20" s="646">
        <v>302924</v>
      </c>
      <c r="L20" s="646">
        <v>2257</v>
      </c>
      <c r="M20" s="646">
        <v>158329</v>
      </c>
      <c r="N20" s="646">
        <v>1767</v>
      </c>
      <c r="O20" s="646">
        <v>283589</v>
      </c>
      <c r="P20" s="646">
        <v>175</v>
      </c>
      <c r="Q20" s="646">
        <v>64269</v>
      </c>
      <c r="R20" s="646">
        <v>106</v>
      </c>
      <c r="S20" s="646">
        <v>72710</v>
      </c>
      <c r="T20" s="646">
        <v>39</v>
      </c>
      <c r="U20" s="647">
        <v>79696</v>
      </c>
    </row>
    <row r="21" spans="1:21" ht="54" x14ac:dyDescent="0.25">
      <c r="A21" s="621" t="s">
        <v>624</v>
      </c>
      <c r="B21" s="637"/>
      <c r="C21" s="637"/>
      <c r="D21" s="637"/>
      <c r="E21" s="637"/>
      <c r="F21" s="637"/>
      <c r="G21" s="637"/>
      <c r="H21" s="637"/>
      <c r="I21" s="637"/>
      <c r="J21" s="637"/>
      <c r="K21" s="637"/>
      <c r="L21" s="637"/>
      <c r="M21" s="637"/>
      <c r="N21" s="637"/>
      <c r="O21" s="637"/>
      <c r="P21" s="637"/>
      <c r="Q21" s="637"/>
      <c r="R21" s="637"/>
      <c r="S21" s="637"/>
      <c r="T21" s="637"/>
      <c r="U21" s="633"/>
    </row>
    <row r="22" spans="1:21" ht="15" x14ac:dyDescent="0.25">
      <c r="A22" s="622" t="s">
        <v>26</v>
      </c>
      <c r="B22" s="638">
        <v>22772</v>
      </c>
      <c r="C22" s="638">
        <v>444131</v>
      </c>
      <c r="D22" s="638">
        <v>8768</v>
      </c>
      <c r="E22" s="638">
        <v>20721</v>
      </c>
      <c r="F22" s="638">
        <v>6310</v>
      </c>
      <c r="G22" s="638">
        <v>43047</v>
      </c>
      <c r="H22" s="638">
        <v>2658</v>
      </c>
      <c r="I22" s="638">
        <v>37161</v>
      </c>
      <c r="J22" s="638">
        <v>3448</v>
      </c>
      <c r="K22" s="638">
        <v>108076</v>
      </c>
      <c r="L22" s="638">
        <v>830</v>
      </c>
      <c r="M22" s="638">
        <v>57839</v>
      </c>
      <c r="N22" s="638">
        <v>588</v>
      </c>
      <c r="O22" s="638">
        <v>96426</v>
      </c>
      <c r="P22" s="638">
        <v>124</v>
      </c>
      <c r="Q22" s="638">
        <v>46606</v>
      </c>
      <c r="R22" s="638">
        <v>40</v>
      </c>
      <c r="S22" s="638">
        <v>25829</v>
      </c>
      <c r="T22" s="638">
        <v>6</v>
      </c>
      <c r="U22" s="639">
        <v>8426</v>
      </c>
    </row>
    <row r="23" spans="1:21" ht="15" x14ac:dyDescent="0.25">
      <c r="A23" s="377" t="s">
        <v>132</v>
      </c>
      <c r="B23" s="640"/>
      <c r="C23" s="640"/>
      <c r="D23" s="640"/>
      <c r="E23" s="640"/>
      <c r="F23" s="640"/>
      <c r="G23" s="640"/>
      <c r="H23" s="640"/>
      <c r="I23" s="640"/>
      <c r="J23" s="640"/>
      <c r="K23" s="640"/>
      <c r="L23" s="640"/>
      <c r="M23" s="640"/>
      <c r="N23" s="640"/>
      <c r="O23" s="640"/>
      <c r="P23" s="640"/>
      <c r="Q23" s="640"/>
      <c r="R23" s="640"/>
      <c r="S23" s="640"/>
      <c r="T23" s="640"/>
      <c r="U23" s="641"/>
    </row>
    <row r="24" spans="1:21" ht="27" x14ac:dyDescent="0.25">
      <c r="A24" s="623" t="s">
        <v>625</v>
      </c>
      <c r="B24" s="642">
        <v>15159</v>
      </c>
      <c r="C24" s="642">
        <v>446663</v>
      </c>
      <c r="D24" s="642">
        <v>5693</v>
      </c>
      <c r="E24" s="642">
        <v>12812</v>
      </c>
      <c r="F24" s="642">
        <v>4124</v>
      </c>
      <c r="G24" s="642">
        <v>28408</v>
      </c>
      <c r="H24" s="642">
        <v>1808</v>
      </c>
      <c r="I24" s="642">
        <v>24924</v>
      </c>
      <c r="J24" s="642">
        <v>2118</v>
      </c>
      <c r="K24" s="642">
        <v>68055</v>
      </c>
      <c r="L24" s="642">
        <v>673</v>
      </c>
      <c r="M24" s="642">
        <v>48415</v>
      </c>
      <c r="N24" s="642">
        <v>544</v>
      </c>
      <c r="O24" s="642">
        <v>89558</v>
      </c>
      <c r="P24" s="642">
        <v>90</v>
      </c>
      <c r="Q24" s="642">
        <v>33888</v>
      </c>
      <c r="R24" s="642">
        <v>75</v>
      </c>
      <c r="S24" s="642">
        <v>51509</v>
      </c>
      <c r="T24" s="642">
        <v>34</v>
      </c>
      <c r="U24" s="643">
        <v>89094</v>
      </c>
    </row>
    <row r="25" spans="1:21" ht="27" x14ac:dyDescent="0.25">
      <c r="A25" s="430" t="s">
        <v>626</v>
      </c>
      <c r="B25" s="640"/>
      <c r="C25" s="640"/>
      <c r="D25" s="640"/>
      <c r="E25" s="640"/>
      <c r="F25" s="640"/>
      <c r="G25" s="640"/>
      <c r="H25" s="640"/>
      <c r="I25" s="640"/>
      <c r="J25" s="640"/>
      <c r="K25" s="640"/>
      <c r="L25" s="640"/>
      <c r="M25" s="640"/>
      <c r="N25" s="640"/>
      <c r="O25" s="640"/>
      <c r="P25" s="640"/>
      <c r="Q25" s="640"/>
      <c r="R25" s="640"/>
      <c r="S25" s="640"/>
      <c r="T25" s="640"/>
      <c r="U25" s="641"/>
    </row>
    <row r="26" spans="1:21" ht="15" x14ac:dyDescent="0.25">
      <c r="A26" s="446" t="s">
        <v>28</v>
      </c>
      <c r="B26" s="642">
        <v>14570</v>
      </c>
      <c r="C26" s="642">
        <v>286097</v>
      </c>
      <c r="D26" s="642">
        <v>4933</v>
      </c>
      <c r="E26" s="642">
        <v>11939</v>
      </c>
      <c r="F26" s="642">
        <v>4861</v>
      </c>
      <c r="G26" s="642">
        <v>34177</v>
      </c>
      <c r="H26" s="642">
        <v>3234</v>
      </c>
      <c r="I26" s="642">
        <v>41472</v>
      </c>
      <c r="J26" s="642">
        <v>1158</v>
      </c>
      <c r="K26" s="642">
        <v>33905</v>
      </c>
      <c r="L26" s="642">
        <v>171</v>
      </c>
      <c r="M26" s="642">
        <v>11930</v>
      </c>
      <c r="N26" s="642">
        <v>117</v>
      </c>
      <c r="O26" s="642">
        <v>21210</v>
      </c>
      <c r="P26" s="642">
        <v>37</v>
      </c>
      <c r="Q26" s="642">
        <v>14743</v>
      </c>
      <c r="R26" s="642">
        <v>33</v>
      </c>
      <c r="S26" s="642">
        <v>22986</v>
      </c>
      <c r="T26" s="642">
        <v>26</v>
      </c>
      <c r="U26" s="643">
        <v>93735</v>
      </c>
    </row>
    <row r="27" spans="1:21" ht="15" x14ac:dyDescent="0.25">
      <c r="A27" s="625" t="s">
        <v>134</v>
      </c>
      <c r="B27" s="644"/>
      <c r="C27" s="644"/>
      <c r="D27" s="644"/>
      <c r="E27" s="644"/>
      <c r="F27" s="644"/>
      <c r="G27" s="644"/>
      <c r="H27" s="644"/>
      <c r="I27" s="644"/>
      <c r="J27" s="644"/>
      <c r="K27" s="644"/>
      <c r="L27" s="644"/>
      <c r="M27" s="644"/>
      <c r="N27" s="644"/>
      <c r="O27" s="644"/>
      <c r="P27" s="644"/>
      <c r="Q27" s="644"/>
      <c r="R27" s="644"/>
      <c r="S27" s="644"/>
      <c r="T27" s="644"/>
      <c r="U27" s="645"/>
    </row>
  </sheetData>
  <mergeCells count="11">
    <mergeCell ref="T4:U4"/>
    <mergeCell ref="B3:C3"/>
    <mergeCell ref="D3:U3"/>
    <mergeCell ref="D4:E4"/>
    <mergeCell ref="F4:G4"/>
    <mergeCell ref="H4:I4"/>
    <mergeCell ref="J4:K4"/>
    <mergeCell ref="L4:M4"/>
    <mergeCell ref="N4:O4"/>
    <mergeCell ref="P4:Q4"/>
    <mergeCell ref="R4:S4"/>
  </mergeCells>
  <pageMargins left="0.19685039370078741" right="0.19685039370078741" top="0.39370078740157483" bottom="0.39370078740157483" header="0.39370078740157483" footer="0.39370078740157483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theme="0"/>
  </sheetPr>
  <dimension ref="A1:U24"/>
  <sheetViews>
    <sheetView workbookViewId="0">
      <selection activeCell="Y5" sqref="Y5"/>
    </sheetView>
  </sheetViews>
  <sheetFormatPr defaultRowHeight="14.25" x14ac:dyDescent="0.2"/>
  <cols>
    <col min="1" max="1" width="15.625" customWidth="1"/>
    <col min="2" max="2" width="5.625" customWidth="1"/>
    <col min="3" max="3" width="6.375" customWidth="1"/>
    <col min="4" max="4" width="5.375" customWidth="1"/>
    <col min="5" max="5" width="5.5" customWidth="1"/>
    <col min="6" max="6" width="5.125" customWidth="1"/>
    <col min="7" max="7" width="5.375" customWidth="1"/>
    <col min="8" max="8" width="5.125" customWidth="1"/>
    <col min="9" max="9" width="6.625" customWidth="1"/>
    <col min="10" max="10" width="5.125" customWidth="1"/>
    <col min="11" max="11" width="6.5" customWidth="1"/>
    <col min="12" max="12" width="5.75" customWidth="1"/>
    <col min="13" max="13" width="5.625" customWidth="1"/>
    <col min="14" max="14" width="6.25" customWidth="1"/>
    <col min="15" max="15" width="6.5" customWidth="1"/>
    <col min="16" max="16" width="6.125" customWidth="1"/>
    <col min="17" max="17" width="6.375" customWidth="1"/>
    <col min="18" max="18" width="6" customWidth="1"/>
    <col min="19" max="19" width="7" customWidth="1"/>
    <col min="20" max="20" width="6" customWidth="1"/>
    <col min="21" max="21" width="7.125" customWidth="1"/>
  </cols>
  <sheetData>
    <row r="1" spans="1:21" ht="20.100000000000001" customHeight="1" x14ac:dyDescent="0.35">
      <c r="A1" s="29" t="s">
        <v>695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1"/>
    </row>
    <row r="2" spans="1:21" ht="20.100000000000001" customHeight="1" x14ac:dyDescent="0.35">
      <c r="A2" s="960" t="s">
        <v>696</v>
      </c>
      <c r="B2" s="960"/>
      <c r="C2" s="960"/>
      <c r="D2" s="960"/>
      <c r="E2" s="960"/>
      <c r="F2" s="960"/>
      <c r="G2" s="960"/>
      <c r="H2" s="960"/>
      <c r="I2" s="960"/>
      <c r="J2" s="960"/>
      <c r="K2" s="960"/>
      <c r="L2" s="960"/>
      <c r="M2" s="960"/>
      <c r="N2" s="960"/>
      <c r="O2" s="960"/>
      <c r="P2" s="960"/>
      <c r="Q2" s="960"/>
      <c r="R2" s="960"/>
      <c r="S2" s="960"/>
    </row>
    <row r="3" spans="1:21" s="609" customFormat="1" ht="17.25" x14ac:dyDescent="0.3">
      <c r="A3" s="610"/>
      <c r="B3" s="1216" t="s">
        <v>439</v>
      </c>
      <c r="C3" s="1216"/>
      <c r="D3" s="1216" t="s">
        <v>440</v>
      </c>
      <c r="E3" s="1216"/>
      <c r="F3" s="1216"/>
      <c r="G3" s="1216"/>
      <c r="H3" s="1216"/>
      <c r="I3" s="1216"/>
      <c r="J3" s="1216"/>
      <c r="K3" s="1216"/>
      <c r="L3" s="1216"/>
      <c r="M3" s="1216"/>
      <c r="N3" s="1216"/>
      <c r="O3" s="1216"/>
      <c r="P3" s="1216"/>
      <c r="Q3" s="1216"/>
      <c r="R3" s="1216"/>
      <c r="S3" s="1216"/>
      <c r="T3" s="1216"/>
      <c r="U3" s="1216"/>
    </row>
    <row r="4" spans="1:21" s="609" customFormat="1" ht="17.25" x14ac:dyDescent="0.3">
      <c r="A4" s="611" t="s">
        <v>18</v>
      </c>
      <c r="B4" s="610"/>
      <c r="C4" s="612"/>
      <c r="D4" s="1220" t="s">
        <v>615</v>
      </c>
      <c r="E4" s="1221"/>
      <c r="F4" s="1218" t="s">
        <v>616</v>
      </c>
      <c r="G4" s="1219"/>
      <c r="H4" s="1218" t="s">
        <v>617</v>
      </c>
      <c r="I4" s="1219"/>
      <c r="J4" s="1218" t="s">
        <v>618</v>
      </c>
      <c r="K4" s="1219"/>
      <c r="L4" s="1218" t="s">
        <v>619</v>
      </c>
      <c r="M4" s="1219"/>
      <c r="N4" s="1218" t="s">
        <v>620</v>
      </c>
      <c r="O4" s="1219"/>
      <c r="P4" s="1218" t="s">
        <v>621</v>
      </c>
      <c r="Q4" s="1219"/>
      <c r="R4" s="1218" t="s">
        <v>622</v>
      </c>
      <c r="S4" s="1219"/>
      <c r="T4" s="1218" t="s">
        <v>623</v>
      </c>
      <c r="U4" s="1219"/>
    </row>
    <row r="5" spans="1:21" s="609" customFormat="1" ht="17.25" x14ac:dyDescent="0.3">
      <c r="A5" s="611" t="s">
        <v>123</v>
      </c>
      <c r="B5" s="611" t="s">
        <v>72</v>
      </c>
      <c r="C5" s="613" t="s">
        <v>15</v>
      </c>
      <c r="D5" s="614" t="s">
        <v>72</v>
      </c>
      <c r="E5" s="614" t="s">
        <v>15</v>
      </c>
      <c r="F5" s="614" t="s">
        <v>72</v>
      </c>
      <c r="G5" s="614" t="s">
        <v>15</v>
      </c>
      <c r="H5" s="614" t="s">
        <v>72</v>
      </c>
      <c r="I5" s="614" t="s">
        <v>15</v>
      </c>
      <c r="J5" s="614" t="s">
        <v>72</v>
      </c>
      <c r="K5" s="614" t="s">
        <v>15</v>
      </c>
      <c r="L5" s="614" t="s">
        <v>72</v>
      </c>
      <c r="M5" s="614" t="s">
        <v>15</v>
      </c>
      <c r="N5" s="614" t="s">
        <v>72</v>
      </c>
      <c r="O5" s="614" t="s">
        <v>15</v>
      </c>
      <c r="P5" s="614" t="s">
        <v>72</v>
      </c>
      <c r="Q5" s="614" t="s">
        <v>15</v>
      </c>
      <c r="R5" s="614" t="s">
        <v>72</v>
      </c>
      <c r="S5" s="614" t="s">
        <v>15</v>
      </c>
      <c r="T5" s="614" t="s">
        <v>72</v>
      </c>
      <c r="U5" s="614" t="s">
        <v>15</v>
      </c>
    </row>
    <row r="6" spans="1:21" s="609" customFormat="1" ht="17.25" x14ac:dyDescent="0.3">
      <c r="A6" s="615"/>
      <c r="B6" s="616" t="s">
        <v>94</v>
      </c>
      <c r="C6" s="617" t="s">
        <v>412</v>
      </c>
      <c r="D6" s="616" t="s">
        <v>94</v>
      </c>
      <c r="E6" s="616" t="s">
        <v>412</v>
      </c>
      <c r="F6" s="616" t="s">
        <v>94</v>
      </c>
      <c r="G6" s="616" t="s">
        <v>412</v>
      </c>
      <c r="H6" s="616" t="s">
        <v>94</v>
      </c>
      <c r="I6" s="616" t="s">
        <v>412</v>
      </c>
      <c r="J6" s="616" t="s">
        <v>94</v>
      </c>
      <c r="K6" s="616" t="s">
        <v>412</v>
      </c>
      <c r="L6" s="616" t="s">
        <v>94</v>
      </c>
      <c r="M6" s="616" t="s">
        <v>412</v>
      </c>
      <c r="N6" s="616" t="s">
        <v>94</v>
      </c>
      <c r="O6" s="616" t="s">
        <v>412</v>
      </c>
      <c r="P6" s="616" t="s">
        <v>94</v>
      </c>
      <c r="Q6" s="616" t="s">
        <v>412</v>
      </c>
      <c r="R6" s="616" t="s">
        <v>94</v>
      </c>
      <c r="S6" s="616" t="s">
        <v>412</v>
      </c>
      <c r="T6" s="616" t="s">
        <v>94</v>
      </c>
      <c r="U6" s="616" t="s">
        <v>412</v>
      </c>
    </row>
    <row r="7" spans="1:21" ht="27" x14ac:dyDescent="0.2">
      <c r="A7" s="626" t="s">
        <v>633</v>
      </c>
      <c r="B7" s="648">
        <v>41263</v>
      </c>
      <c r="C7" s="648">
        <v>845971</v>
      </c>
      <c r="D7" s="648">
        <v>20334</v>
      </c>
      <c r="E7" s="648">
        <v>43365</v>
      </c>
      <c r="F7" s="648">
        <v>10336</v>
      </c>
      <c r="G7" s="648">
        <v>69934</v>
      </c>
      <c r="H7" s="648">
        <v>4018</v>
      </c>
      <c r="I7" s="648">
        <v>54936</v>
      </c>
      <c r="J7" s="648">
        <v>3998</v>
      </c>
      <c r="K7" s="648">
        <v>126735</v>
      </c>
      <c r="L7" s="648">
        <v>1171</v>
      </c>
      <c r="M7" s="648">
        <v>82783</v>
      </c>
      <c r="N7" s="648">
        <v>1013</v>
      </c>
      <c r="O7" s="648">
        <v>169044</v>
      </c>
      <c r="P7" s="648">
        <v>221</v>
      </c>
      <c r="Q7" s="648">
        <v>83782</v>
      </c>
      <c r="R7" s="648">
        <v>106</v>
      </c>
      <c r="S7" s="648">
        <v>72958</v>
      </c>
      <c r="T7" s="648">
        <v>66</v>
      </c>
      <c r="U7" s="649">
        <v>142434</v>
      </c>
    </row>
    <row r="8" spans="1:21" ht="27" x14ac:dyDescent="0.2">
      <c r="A8" s="430" t="s">
        <v>628</v>
      </c>
      <c r="B8" s="650"/>
      <c r="C8" s="650"/>
      <c r="D8" s="650"/>
      <c r="E8" s="650"/>
      <c r="F8" s="650"/>
      <c r="G8" s="650"/>
      <c r="H8" s="650"/>
      <c r="I8" s="650"/>
      <c r="J8" s="650"/>
      <c r="K8" s="650"/>
      <c r="L8" s="650"/>
      <c r="M8" s="650"/>
      <c r="N8" s="650"/>
      <c r="O8" s="650"/>
      <c r="P8" s="650"/>
      <c r="Q8" s="650"/>
      <c r="R8" s="650"/>
      <c r="S8" s="650"/>
      <c r="T8" s="650"/>
      <c r="U8" s="651"/>
    </row>
    <row r="9" spans="1:21" x14ac:dyDescent="0.2">
      <c r="A9" s="446" t="s">
        <v>29</v>
      </c>
      <c r="B9" s="652">
        <v>1385</v>
      </c>
      <c r="C9" s="653">
        <v>17873</v>
      </c>
      <c r="D9" s="653">
        <v>601</v>
      </c>
      <c r="E9" s="653">
        <v>1426</v>
      </c>
      <c r="F9" s="653">
        <v>467</v>
      </c>
      <c r="G9" s="653">
        <v>3189</v>
      </c>
      <c r="H9" s="653">
        <v>135</v>
      </c>
      <c r="I9" s="653">
        <v>1899</v>
      </c>
      <c r="J9" s="653">
        <v>145</v>
      </c>
      <c r="K9" s="653">
        <v>4602</v>
      </c>
      <c r="L9" s="653">
        <v>19</v>
      </c>
      <c r="M9" s="653">
        <v>1426</v>
      </c>
      <c r="N9" s="653">
        <v>12</v>
      </c>
      <c r="O9" s="653">
        <v>1756</v>
      </c>
      <c r="P9" s="653">
        <v>4</v>
      </c>
      <c r="Q9" s="653">
        <v>1803</v>
      </c>
      <c r="R9" s="653">
        <v>1</v>
      </c>
      <c r="S9" s="653">
        <v>704</v>
      </c>
      <c r="T9" s="653">
        <v>1</v>
      </c>
      <c r="U9" s="653">
        <v>1068</v>
      </c>
    </row>
    <row r="10" spans="1:21" x14ac:dyDescent="0.2">
      <c r="A10" s="427" t="s">
        <v>137</v>
      </c>
      <c r="B10" s="654"/>
      <c r="C10" s="655"/>
      <c r="D10" s="655"/>
      <c r="E10" s="655"/>
      <c r="F10" s="655"/>
      <c r="G10" s="655"/>
      <c r="H10" s="655"/>
      <c r="I10" s="655"/>
      <c r="J10" s="655"/>
      <c r="K10" s="655"/>
      <c r="L10" s="655"/>
      <c r="M10" s="655"/>
      <c r="N10" s="655"/>
      <c r="O10" s="655"/>
      <c r="P10" s="655"/>
      <c r="Q10" s="655"/>
      <c r="R10" s="655"/>
      <c r="S10" s="655"/>
      <c r="T10" s="655"/>
      <c r="U10" s="655"/>
    </row>
    <row r="11" spans="1:21" ht="27" x14ac:dyDescent="0.2">
      <c r="A11" s="623" t="s">
        <v>629</v>
      </c>
      <c r="B11" s="652">
        <v>3943</v>
      </c>
      <c r="C11" s="653">
        <v>129615</v>
      </c>
      <c r="D11" s="653">
        <v>2546</v>
      </c>
      <c r="E11" s="653">
        <v>5080</v>
      </c>
      <c r="F11" s="653">
        <v>697</v>
      </c>
      <c r="G11" s="653">
        <v>4575</v>
      </c>
      <c r="H11" s="653">
        <v>219</v>
      </c>
      <c r="I11" s="653">
        <v>2969</v>
      </c>
      <c r="J11" s="653">
        <v>186</v>
      </c>
      <c r="K11" s="653">
        <v>5931</v>
      </c>
      <c r="L11" s="653">
        <v>52</v>
      </c>
      <c r="M11" s="653">
        <v>3805</v>
      </c>
      <c r="N11" s="653">
        <v>121</v>
      </c>
      <c r="O11" s="653">
        <v>21586</v>
      </c>
      <c r="P11" s="653">
        <v>48</v>
      </c>
      <c r="Q11" s="653">
        <v>18801</v>
      </c>
      <c r="R11" s="653">
        <v>56</v>
      </c>
      <c r="S11" s="653">
        <v>37706</v>
      </c>
      <c r="T11" s="653">
        <v>18</v>
      </c>
      <c r="U11" s="653">
        <v>29162</v>
      </c>
    </row>
    <row r="12" spans="1:21" x14ac:dyDescent="0.2">
      <c r="A12" s="427" t="s">
        <v>139</v>
      </c>
      <c r="B12" s="654"/>
      <c r="C12" s="655"/>
      <c r="D12" s="655"/>
      <c r="E12" s="655"/>
      <c r="F12" s="655"/>
      <c r="G12" s="655"/>
      <c r="H12" s="655"/>
      <c r="I12" s="655"/>
      <c r="J12" s="655"/>
      <c r="K12" s="655"/>
      <c r="L12" s="655"/>
      <c r="M12" s="655"/>
      <c r="N12" s="655"/>
      <c r="O12" s="655"/>
      <c r="P12" s="655"/>
      <c r="Q12" s="655"/>
      <c r="R12" s="655"/>
      <c r="S12" s="655"/>
      <c r="T12" s="655"/>
      <c r="U12" s="655"/>
    </row>
    <row r="13" spans="1:21" ht="27" x14ac:dyDescent="0.2">
      <c r="A13" s="623" t="s">
        <v>632</v>
      </c>
      <c r="B13" s="656">
        <v>11020</v>
      </c>
      <c r="C13" s="656">
        <v>168159</v>
      </c>
      <c r="D13" s="656">
        <v>6220</v>
      </c>
      <c r="E13" s="656">
        <v>12965</v>
      </c>
      <c r="F13" s="656">
        <v>2576</v>
      </c>
      <c r="G13" s="656">
        <v>17236</v>
      </c>
      <c r="H13" s="656">
        <v>846</v>
      </c>
      <c r="I13" s="656">
        <v>11565</v>
      </c>
      <c r="J13" s="656">
        <v>856</v>
      </c>
      <c r="K13" s="656">
        <v>26772</v>
      </c>
      <c r="L13" s="656">
        <v>238</v>
      </c>
      <c r="M13" s="656">
        <v>16731</v>
      </c>
      <c r="N13" s="656">
        <v>222</v>
      </c>
      <c r="O13" s="656">
        <v>36098</v>
      </c>
      <c r="P13" s="656">
        <v>27</v>
      </c>
      <c r="Q13" s="656">
        <v>10270</v>
      </c>
      <c r="R13" s="656">
        <v>21</v>
      </c>
      <c r="S13" s="656">
        <v>15621</v>
      </c>
      <c r="T13" s="656">
        <v>14</v>
      </c>
      <c r="U13" s="657">
        <v>20901</v>
      </c>
    </row>
    <row r="14" spans="1:21" ht="40.5" x14ac:dyDescent="0.2">
      <c r="A14" s="430" t="s">
        <v>630</v>
      </c>
      <c r="B14" s="650"/>
      <c r="C14" s="650"/>
      <c r="D14" s="650"/>
      <c r="E14" s="650"/>
      <c r="F14" s="650"/>
      <c r="G14" s="650"/>
      <c r="H14" s="650"/>
      <c r="I14" s="650"/>
      <c r="J14" s="650"/>
      <c r="K14" s="650"/>
      <c r="L14" s="650"/>
      <c r="M14" s="650"/>
      <c r="N14" s="650"/>
      <c r="O14" s="650"/>
      <c r="P14" s="650"/>
      <c r="Q14" s="650"/>
      <c r="R14" s="650"/>
      <c r="S14" s="650"/>
      <c r="T14" s="650"/>
      <c r="U14" s="651"/>
    </row>
    <row r="15" spans="1:21" ht="15" customHeight="1" x14ac:dyDescent="0.2">
      <c r="A15" s="446" t="s">
        <v>30</v>
      </c>
      <c r="B15" s="656">
        <v>446</v>
      </c>
      <c r="C15" s="656">
        <v>993</v>
      </c>
      <c r="D15" s="656">
        <v>409</v>
      </c>
      <c r="E15" s="656">
        <v>538</v>
      </c>
      <c r="F15" s="656">
        <v>26</v>
      </c>
      <c r="G15" s="656">
        <v>181</v>
      </c>
      <c r="H15" s="656">
        <v>6</v>
      </c>
      <c r="I15" s="656">
        <v>85</v>
      </c>
      <c r="J15" s="656">
        <v>4</v>
      </c>
      <c r="K15" s="656">
        <v>123</v>
      </c>
      <c r="L15" s="656">
        <v>1</v>
      </c>
      <c r="M15" s="656">
        <v>66</v>
      </c>
      <c r="N15" s="656">
        <v>0</v>
      </c>
      <c r="O15" s="656">
        <v>0</v>
      </c>
      <c r="P15" s="656">
        <v>0</v>
      </c>
      <c r="Q15" s="656">
        <v>0</v>
      </c>
      <c r="R15" s="656">
        <v>0</v>
      </c>
      <c r="S15" s="656">
        <v>0</v>
      </c>
      <c r="T15" s="656">
        <v>0</v>
      </c>
      <c r="U15" s="657">
        <v>0</v>
      </c>
    </row>
    <row r="16" spans="1:21" ht="27" x14ac:dyDescent="0.2">
      <c r="A16" s="441" t="s">
        <v>631</v>
      </c>
      <c r="B16" s="704"/>
      <c r="C16" s="704"/>
      <c r="D16" s="704"/>
      <c r="E16" s="704"/>
      <c r="F16" s="704"/>
      <c r="G16" s="704"/>
      <c r="H16" s="704"/>
      <c r="I16" s="704"/>
      <c r="J16" s="704"/>
      <c r="K16" s="704"/>
      <c r="L16" s="704"/>
      <c r="M16" s="704"/>
      <c r="N16" s="704"/>
      <c r="O16" s="704"/>
      <c r="P16" s="704"/>
      <c r="Q16" s="704"/>
      <c r="R16" s="704"/>
      <c r="S16" s="704"/>
      <c r="T16" s="704"/>
      <c r="U16" s="705"/>
    </row>
    <row r="17" spans="1:21" s="629" customFormat="1" ht="15.75" customHeight="1" x14ac:dyDescent="0.25">
      <c r="A17" s="706" t="s">
        <v>475</v>
      </c>
      <c r="B17" s="665"/>
      <c r="C17" s="665"/>
      <c r="D17" s="665"/>
      <c r="E17" s="665"/>
      <c r="F17" s="665"/>
      <c r="G17" s="665"/>
      <c r="H17" s="665"/>
      <c r="I17" s="665"/>
      <c r="J17" s="665"/>
      <c r="K17" s="665"/>
      <c r="L17" s="665"/>
      <c r="M17" s="665"/>
      <c r="N17" s="665"/>
      <c r="O17" s="665"/>
      <c r="P17" s="665"/>
      <c r="Q17" s="665"/>
      <c r="R17" s="665"/>
      <c r="S17" s="665"/>
      <c r="T17" s="665"/>
      <c r="U17" s="665"/>
    </row>
    <row r="18" spans="1:21" s="629" customFormat="1" ht="15.75" customHeight="1" x14ac:dyDescent="0.25">
      <c r="A18" s="706" t="s">
        <v>82</v>
      </c>
      <c r="B18" s="665">
        <v>350863</v>
      </c>
      <c r="C18" s="665">
        <v>8178161</v>
      </c>
      <c r="D18" s="665">
        <v>165090</v>
      </c>
      <c r="E18" s="665">
        <v>354587</v>
      </c>
      <c r="F18" s="665">
        <v>89474</v>
      </c>
      <c r="G18" s="665">
        <v>611508</v>
      </c>
      <c r="H18" s="665">
        <v>37579</v>
      </c>
      <c r="I18" s="665">
        <v>511612</v>
      </c>
      <c r="J18" s="665">
        <v>35467</v>
      </c>
      <c r="K18" s="665">
        <v>1123020</v>
      </c>
      <c r="L18" s="665">
        <v>10001</v>
      </c>
      <c r="M18" s="665">
        <v>712495</v>
      </c>
      <c r="N18" s="665">
        <v>9054</v>
      </c>
      <c r="O18" s="665">
        <v>1517116</v>
      </c>
      <c r="P18" s="665">
        <v>2126</v>
      </c>
      <c r="Q18" s="665">
        <v>796573</v>
      </c>
      <c r="R18" s="665">
        <v>1317</v>
      </c>
      <c r="S18" s="665">
        <v>907075</v>
      </c>
      <c r="T18" s="665">
        <v>755</v>
      </c>
      <c r="U18" s="665">
        <v>1644175</v>
      </c>
    </row>
    <row r="19" spans="1:21" s="629" customFormat="1" ht="15.75" customHeight="1" x14ac:dyDescent="0.25">
      <c r="A19" s="706" t="s">
        <v>73</v>
      </c>
      <c r="B19" s="665">
        <v>356919</v>
      </c>
      <c r="C19" s="665">
        <v>7946924</v>
      </c>
      <c r="D19" s="665">
        <v>174401</v>
      </c>
      <c r="E19" s="665">
        <v>374418</v>
      </c>
      <c r="F19" s="665">
        <v>88046</v>
      </c>
      <c r="G19" s="665">
        <v>597718</v>
      </c>
      <c r="H19" s="665">
        <v>37480</v>
      </c>
      <c r="I19" s="665">
        <v>509194</v>
      </c>
      <c r="J19" s="665">
        <v>34971</v>
      </c>
      <c r="K19" s="665">
        <v>1106204</v>
      </c>
      <c r="L19" s="665">
        <v>9312</v>
      </c>
      <c r="M19" s="665">
        <v>663103</v>
      </c>
      <c r="N19" s="665">
        <v>8769</v>
      </c>
      <c r="O19" s="665">
        <v>1475963</v>
      </c>
      <c r="P19" s="665">
        <v>1976</v>
      </c>
      <c r="Q19" s="665">
        <v>746322</v>
      </c>
      <c r="R19" s="665">
        <v>1248</v>
      </c>
      <c r="S19" s="665">
        <v>857316</v>
      </c>
      <c r="T19" s="665">
        <v>716</v>
      </c>
      <c r="U19" s="665">
        <v>1616686</v>
      </c>
    </row>
    <row r="20" spans="1:21" ht="15" x14ac:dyDescent="0.25">
      <c r="A20" s="707" t="s">
        <v>75</v>
      </c>
      <c r="B20" s="665">
        <v>345362</v>
      </c>
      <c r="C20" s="665">
        <v>7517394</v>
      </c>
      <c r="D20" s="665">
        <v>165897</v>
      </c>
      <c r="E20" s="665">
        <v>368764</v>
      </c>
      <c r="F20" s="665">
        <v>84654</v>
      </c>
      <c r="G20" s="665">
        <v>570903</v>
      </c>
      <c r="H20" s="665">
        <v>39593</v>
      </c>
      <c r="I20" s="665">
        <v>535841</v>
      </c>
      <c r="J20" s="665">
        <v>35198</v>
      </c>
      <c r="K20" s="665">
        <v>1107827</v>
      </c>
      <c r="L20" s="665">
        <v>8176</v>
      </c>
      <c r="M20" s="665">
        <v>585634</v>
      </c>
      <c r="N20" s="665">
        <v>8155</v>
      </c>
      <c r="O20" s="665">
        <v>1366617</v>
      </c>
      <c r="P20" s="665">
        <v>1798</v>
      </c>
      <c r="Q20" s="665">
        <v>679637</v>
      </c>
      <c r="R20" s="665">
        <v>1210</v>
      </c>
      <c r="S20" s="665">
        <v>827055</v>
      </c>
      <c r="T20" s="665">
        <v>681</v>
      </c>
      <c r="U20" s="665">
        <v>1475116</v>
      </c>
    </row>
    <row r="21" spans="1:21" ht="15" x14ac:dyDescent="0.25">
      <c r="A21" s="707" t="s">
        <v>453</v>
      </c>
      <c r="B21" s="665">
        <v>375914</v>
      </c>
      <c r="C21" s="665">
        <v>7927093</v>
      </c>
      <c r="D21" s="665">
        <v>181370</v>
      </c>
      <c r="E21" s="665">
        <v>403510</v>
      </c>
      <c r="F21" s="665">
        <v>90159</v>
      </c>
      <c r="G21" s="665">
        <v>604436</v>
      </c>
      <c r="H21" s="665">
        <v>45038</v>
      </c>
      <c r="I21" s="665">
        <v>609354</v>
      </c>
      <c r="J21" s="665">
        <v>37693</v>
      </c>
      <c r="K21" s="665">
        <v>1170715</v>
      </c>
      <c r="L21" s="665">
        <v>9201</v>
      </c>
      <c r="M21" s="665">
        <v>653856</v>
      </c>
      <c r="N21" s="665">
        <v>8585</v>
      </c>
      <c r="O21" s="665">
        <v>1438707</v>
      </c>
      <c r="P21" s="665">
        <v>1923</v>
      </c>
      <c r="Q21" s="665">
        <v>726374</v>
      </c>
      <c r="R21" s="665">
        <v>1272</v>
      </c>
      <c r="S21" s="665">
        <v>875992</v>
      </c>
      <c r="T21" s="665">
        <v>674</v>
      </c>
      <c r="U21" s="665">
        <v>1444149</v>
      </c>
    </row>
    <row r="22" spans="1:21" ht="15" x14ac:dyDescent="0.25">
      <c r="A22" s="707" t="s">
        <v>452</v>
      </c>
      <c r="B22" s="665">
        <v>385029</v>
      </c>
      <c r="C22" s="665">
        <v>8110579</v>
      </c>
      <c r="D22" s="665">
        <v>183520</v>
      </c>
      <c r="E22" s="665">
        <v>411060</v>
      </c>
      <c r="F22" s="665">
        <v>88105</v>
      </c>
      <c r="G22" s="665">
        <v>591802</v>
      </c>
      <c r="H22" s="665">
        <v>50929</v>
      </c>
      <c r="I22" s="665">
        <v>690645</v>
      </c>
      <c r="J22" s="665">
        <v>40433</v>
      </c>
      <c r="K22" s="665">
        <v>1247711</v>
      </c>
      <c r="L22" s="665">
        <v>9403</v>
      </c>
      <c r="M22" s="665">
        <v>664988</v>
      </c>
      <c r="N22" s="665">
        <v>8634</v>
      </c>
      <c r="O22" s="665">
        <v>1436501</v>
      </c>
      <c r="P22" s="665">
        <v>1987</v>
      </c>
      <c r="Q22" s="665">
        <v>745160</v>
      </c>
      <c r="R22" s="665">
        <v>1322</v>
      </c>
      <c r="S22" s="665">
        <v>900803</v>
      </c>
      <c r="T22" s="665">
        <v>696</v>
      </c>
      <c r="U22" s="665">
        <v>1421909</v>
      </c>
    </row>
    <row r="23" spans="1:21" ht="15" x14ac:dyDescent="0.25">
      <c r="A23" s="627" t="s">
        <v>592</v>
      </c>
      <c r="B23" s="628"/>
      <c r="C23" s="628"/>
      <c r="D23" s="628"/>
      <c r="E23" s="628"/>
      <c r="F23" s="628"/>
      <c r="G23" s="628"/>
    </row>
    <row r="24" spans="1:21" ht="15" x14ac:dyDescent="0.25">
      <c r="A24" s="630" t="s">
        <v>602</v>
      </c>
      <c r="B24" s="628"/>
      <c r="C24" s="628"/>
      <c r="D24" s="628"/>
      <c r="E24" s="628"/>
      <c r="F24" s="628"/>
      <c r="G24" s="628"/>
    </row>
  </sheetData>
  <mergeCells count="11">
    <mergeCell ref="T4:U4"/>
    <mergeCell ref="B3:C3"/>
    <mergeCell ref="D3:U3"/>
    <mergeCell ref="D4:E4"/>
    <mergeCell ref="F4:G4"/>
    <mergeCell ref="H4:I4"/>
    <mergeCell ref="J4:K4"/>
    <mergeCell ref="L4:M4"/>
    <mergeCell ref="N4:O4"/>
    <mergeCell ref="P4:Q4"/>
    <mergeCell ref="R4:S4"/>
  </mergeCells>
  <pageMargins left="0.19685039370078741" right="0.19685039370078741" top="0.39370078740157483" bottom="0.39370078740157483" header="0.39370078740157483" footer="0.3937007874015748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theme="0"/>
  </sheetPr>
  <dimension ref="A1:U28"/>
  <sheetViews>
    <sheetView topLeftCell="A16" workbookViewId="0">
      <selection activeCell="B27" sqref="B27"/>
    </sheetView>
  </sheetViews>
  <sheetFormatPr defaultColWidth="9.25" defaultRowHeight="14.25" x14ac:dyDescent="0.2"/>
  <cols>
    <col min="1" max="1" width="21.125" customWidth="1"/>
    <col min="2" max="3" width="7.625" customWidth="1"/>
    <col min="4" max="4" width="6.5" customWidth="1"/>
    <col min="5" max="6" width="5.625" customWidth="1"/>
    <col min="7" max="7" width="6.625" customWidth="1"/>
    <col min="8" max="9" width="5.625" customWidth="1"/>
    <col min="10" max="10" width="4.875" customWidth="1"/>
    <col min="11" max="11" width="5.625" hidden="1" customWidth="1"/>
    <col min="12" max="12" width="6.625" customWidth="1"/>
    <col min="13" max="13" width="4.875" customWidth="1"/>
    <col min="14" max="14" width="6.625" customWidth="1"/>
    <col min="15" max="15" width="4.625" customWidth="1"/>
    <col min="16" max="16" width="6.625" customWidth="1"/>
    <col min="17" max="17" width="5.625" customWidth="1"/>
    <col min="18" max="18" width="7.5" customWidth="1"/>
    <col min="19" max="19" width="6.5" customWidth="1"/>
    <col min="20" max="20" width="9" customWidth="1"/>
  </cols>
  <sheetData>
    <row r="1" spans="1:21" ht="20.100000000000001" customHeight="1" x14ac:dyDescent="0.35">
      <c r="A1" s="29" t="s">
        <v>644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"/>
      <c r="N1" s="3"/>
      <c r="O1" s="3"/>
      <c r="P1" s="3"/>
      <c r="Q1" s="3"/>
      <c r="R1" s="3"/>
      <c r="S1" s="3"/>
      <c r="T1" s="3"/>
    </row>
    <row r="2" spans="1:21" s="87" customFormat="1" ht="20.100000000000001" customHeight="1" x14ac:dyDescent="0.45">
      <c r="A2" s="917" t="s">
        <v>645</v>
      </c>
      <c r="B2" s="917"/>
      <c r="C2" s="917"/>
      <c r="D2" s="917"/>
      <c r="E2" s="917"/>
      <c r="F2" s="917"/>
      <c r="G2" s="917"/>
      <c r="H2" s="917"/>
      <c r="I2" s="917"/>
      <c r="J2" s="917"/>
      <c r="K2" s="917"/>
      <c r="L2" s="917"/>
      <c r="M2" s="917"/>
      <c r="N2" s="917"/>
      <c r="O2" s="917"/>
      <c r="P2" s="917"/>
      <c r="Q2" s="30"/>
      <c r="R2" s="30"/>
      <c r="S2" s="30"/>
      <c r="T2" s="30"/>
    </row>
    <row r="3" spans="1:21" s="90" customFormat="1" ht="15" customHeight="1" x14ac:dyDescent="0.2">
      <c r="A3" s="46"/>
      <c r="B3" s="56"/>
      <c r="C3" s="41"/>
      <c r="D3" s="1091" t="s">
        <v>0</v>
      </c>
      <c r="E3" s="1091"/>
      <c r="F3" s="1091"/>
      <c r="G3" s="1091"/>
      <c r="H3" s="1091"/>
      <c r="I3" s="1091"/>
      <c r="J3" s="1086" t="s">
        <v>1</v>
      </c>
      <c r="K3" s="1099"/>
      <c r="L3" s="1099"/>
      <c r="M3" s="1099"/>
      <c r="N3" s="1091"/>
      <c r="O3" s="1085" t="s">
        <v>581</v>
      </c>
      <c r="P3" s="1085"/>
      <c r="Q3" s="1085"/>
      <c r="R3" s="1085"/>
      <c r="S3" s="1085"/>
      <c r="T3" s="1085"/>
    </row>
    <row r="4" spans="1:21" s="90" customFormat="1" ht="15" customHeight="1" x14ac:dyDescent="0.2">
      <c r="A4" s="32"/>
      <c r="B4" s="1095" t="s">
        <v>92</v>
      </c>
      <c r="C4" s="1095"/>
      <c r="D4" s="1096" t="s">
        <v>84</v>
      </c>
      <c r="E4" s="1096"/>
      <c r="F4" s="1096"/>
      <c r="G4" s="1096"/>
      <c r="H4" s="1096"/>
      <c r="I4" s="1096"/>
      <c r="J4" s="1100" t="s">
        <v>85</v>
      </c>
      <c r="K4" s="1101"/>
      <c r="L4" s="1101"/>
      <c r="M4" s="1101"/>
      <c r="N4" s="1102"/>
      <c r="O4" s="1095" t="s">
        <v>582</v>
      </c>
      <c r="P4" s="1097"/>
      <c r="Q4" s="1097"/>
      <c r="R4" s="1097"/>
      <c r="S4" s="1097"/>
      <c r="T4" s="1095"/>
    </row>
    <row r="5" spans="1:21" s="90" customFormat="1" ht="15" customHeight="1" x14ac:dyDescent="0.2">
      <c r="A5" s="32"/>
      <c r="B5" s="1095" t="s">
        <v>93</v>
      </c>
      <c r="C5" s="1095"/>
      <c r="D5" s="1085" t="s">
        <v>2</v>
      </c>
      <c r="E5" s="1085"/>
      <c r="F5" s="1085"/>
      <c r="G5" s="1085" t="s">
        <v>3</v>
      </c>
      <c r="H5" s="1085"/>
      <c r="I5" s="1085"/>
      <c r="J5" s="1085" t="s">
        <v>4</v>
      </c>
      <c r="K5" s="1085"/>
      <c r="L5" s="1086"/>
      <c r="M5" s="1087" t="s">
        <v>90</v>
      </c>
      <c r="N5" s="1088"/>
      <c r="O5" s="67"/>
      <c r="P5" s="1091" t="s">
        <v>96</v>
      </c>
      <c r="Q5" s="1085"/>
      <c r="R5" s="1085"/>
      <c r="S5" s="1086"/>
      <c r="T5" s="67" t="s">
        <v>97</v>
      </c>
    </row>
    <row r="6" spans="1:21" s="90" customFormat="1" ht="15" customHeight="1" x14ac:dyDescent="0.2">
      <c r="A6" s="32" t="s">
        <v>18</v>
      </c>
      <c r="B6" s="1084" t="s">
        <v>86</v>
      </c>
      <c r="C6" s="1084"/>
      <c r="D6" s="1084" t="s">
        <v>87</v>
      </c>
      <c r="E6" s="1084"/>
      <c r="F6" s="1084"/>
      <c r="G6" s="1103" t="s">
        <v>88</v>
      </c>
      <c r="H6" s="1103"/>
      <c r="I6" s="1103"/>
      <c r="J6" s="1104" t="s">
        <v>89</v>
      </c>
      <c r="K6" s="1104"/>
      <c r="L6" s="1104"/>
      <c r="M6" s="1089" t="s">
        <v>91</v>
      </c>
      <c r="N6" s="1090"/>
      <c r="O6" s="57" t="s">
        <v>5</v>
      </c>
      <c r="P6" s="61" t="s">
        <v>7</v>
      </c>
      <c r="Q6" s="62" t="s">
        <v>8</v>
      </c>
      <c r="R6" s="62" t="s">
        <v>9</v>
      </c>
      <c r="S6" s="73" t="s">
        <v>99</v>
      </c>
      <c r="T6" s="57" t="s">
        <v>100</v>
      </c>
    </row>
    <row r="7" spans="1:21" s="90" customFormat="1" ht="15" customHeight="1" x14ac:dyDescent="0.2">
      <c r="A7" s="93" t="s">
        <v>123</v>
      </c>
      <c r="B7" s="51"/>
      <c r="C7" s="49"/>
      <c r="D7" s="51"/>
      <c r="E7" s="49"/>
      <c r="F7" s="50"/>
      <c r="G7" s="49"/>
      <c r="H7" s="49"/>
      <c r="I7" s="50"/>
      <c r="J7" s="51"/>
      <c r="K7" s="49"/>
      <c r="L7" s="49"/>
      <c r="M7" s="1089"/>
      <c r="N7" s="1090"/>
      <c r="O7" s="57" t="s">
        <v>102</v>
      </c>
      <c r="P7" s="63" t="s">
        <v>103</v>
      </c>
      <c r="Q7" s="32" t="s">
        <v>104</v>
      </c>
      <c r="R7" s="32" t="s">
        <v>105</v>
      </c>
      <c r="S7" s="36" t="s">
        <v>106</v>
      </c>
      <c r="T7" s="60" t="s">
        <v>107</v>
      </c>
    </row>
    <row r="8" spans="1:21" s="90" customFormat="1" ht="15" customHeight="1" x14ac:dyDescent="0.2">
      <c r="A8" s="52"/>
      <c r="B8" s="34" t="s">
        <v>10</v>
      </c>
      <c r="C8" s="33" t="s">
        <v>11</v>
      </c>
      <c r="D8" s="39" t="s">
        <v>12</v>
      </c>
      <c r="E8" s="33" t="s">
        <v>13</v>
      </c>
      <c r="F8" s="39" t="s">
        <v>19</v>
      </c>
      <c r="G8" s="33" t="s">
        <v>12</v>
      </c>
      <c r="H8" s="33" t="s">
        <v>13</v>
      </c>
      <c r="I8" s="34" t="s">
        <v>19</v>
      </c>
      <c r="J8" s="39" t="s">
        <v>10</v>
      </c>
      <c r="K8" s="34" t="s">
        <v>14</v>
      </c>
      <c r="L8" s="38" t="s">
        <v>15</v>
      </c>
      <c r="M8" s="34" t="s">
        <v>10</v>
      </c>
      <c r="N8" s="1020" t="s">
        <v>15</v>
      </c>
      <c r="O8" s="57"/>
      <c r="P8" s="63" t="s">
        <v>109</v>
      </c>
      <c r="Q8" s="32" t="s">
        <v>110</v>
      </c>
      <c r="R8" s="45"/>
      <c r="S8" s="36" t="s">
        <v>111</v>
      </c>
      <c r="T8" s="60" t="s">
        <v>112</v>
      </c>
    </row>
    <row r="9" spans="1:21" s="90" customFormat="1" ht="15" customHeight="1" x14ac:dyDescent="0.2">
      <c r="A9" s="32"/>
      <c r="B9" s="36" t="s">
        <v>94</v>
      </c>
      <c r="C9" s="32" t="s">
        <v>95</v>
      </c>
      <c r="D9" s="32" t="s">
        <v>115</v>
      </c>
      <c r="E9" s="32" t="s">
        <v>116</v>
      </c>
      <c r="F9" s="32" t="s">
        <v>117</v>
      </c>
      <c r="G9" s="32" t="s">
        <v>115</v>
      </c>
      <c r="H9" s="32" t="s">
        <v>116</v>
      </c>
      <c r="I9" s="32" t="s">
        <v>117</v>
      </c>
      <c r="J9" s="33" t="s">
        <v>94</v>
      </c>
      <c r="K9" s="32" t="s">
        <v>118</v>
      </c>
      <c r="L9" s="32" t="s">
        <v>119</v>
      </c>
      <c r="M9" s="991" t="s">
        <v>94</v>
      </c>
      <c r="N9" s="1021" t="s">
        <v>119</v>
      </c>
      <c r="O9" s="60"/>
      <c r="P9" s="65"/>
      <c r="Q9" s="45"/>
      <c r="R9" s="32"/>
      <c r="S9" s="36" t="s">
        <v>113</v>
      </c>
      <c r="T9" s="60" t="s">
        <v>114</v>
      </c>
    </row>
    <row r="10" spans="1:21" s="90" customFormat="1" ht="15" customHeight="1" x14ac:dyDescent="0.2">
      <c r="A10" s="32"/>
      <c r="B10" s="36"/>
      <c r="C10" s="32"/>
      <c r="D10" s="32"/>
      <c r="E10" s="32"/>
      <c r="F10" s="32"/>
      <c r="G10" s="32"/>
      <c r="H10" s="32"/>
      <c r="I10" s="32"/>
      <c r="J10" s="33"/>
      <c r="K10" s="32"/>
      <c r="L10" s="32"/>
      <c r="M10" s="991"/>
      <c r="N10" s="1021"/>
      <c r="O10" s="60"/>
      <c r="P10" s="65"/>
      <c r="Q10" s="45"/>
      <c r="R10" s="32"/>
      <c r="S10" s="36" t="s">
        <v>120</v>
      </c>
      <c r="T10" s="60" t="s">
        <v>121</v>
      </c>
    </row>
    <row r="11" spans="1:21" s="90" customFormat="1" ht="15" customHeight="1" x14ac:dyDescent="0.2">
      <c r="A11" s="71"/>
      <c r="B11" s="71"/>
      <c r="C11" s="71"/>
      <c r="D11" s="71"/>
      <c r="E11" s="98"/>
      <c r="F11" s="71"/>
      <c r="G11" s="71"/>
      <c r="H11" s="71"/>
      <c r="I11" s="71"/>
      <c r="J11" s="99"/>
      <c r="K11" s="71"/>
      <c r="L11" s="71"/>
      <c r="M11" s="1022"/>
      <c r="N11" s="1023"/>
      <c r="O11" s="69"/>
      <c r="P11" s="70"/>
      <c r="Q11" s="71"/>
      <c r="R11" s="71"/>
      <c r="S11" s="74"/>
      <c r="T11" s="69" t="s">
        <v>122</v>
      </c>
    </row>
    <row r="12" spans="1:21" ht="15" customHeight="1" x14ac:dyDescent="0.25">
      <c r="A12" s="4" t="s">
        <v>441</v>
      </c>
      <c r="B12" s="5">
        <v>16538</v>
      </c>
      <c r="C12" s="5">
        <v>20581</v>
      </c>
      <c r="D12" s="5">
        <v>946621</v>
      </c>
      <c r="E12" s="5">
        <v>511750</v>
      </c>
      <c r="F12" s="5">
        <v>434871</v>
      </c>
      <c r="G12" s="5">
        <v>142100</v>
      </c>
      <c r="H12" s="5">
        <v>78389</v>
      </c>
      <c r="I12" s="5">
        <v>63711</v>
      </c>
      <c r="J12" s="1025">
        <v>15226</v>
      </c>
      <c r="K12" s="1024">
        <v>92.066755351312139</v>
      </c>
      <c r="L12" s="6">
        <v>809227</v>
      </c>
      <c r="M12" s="5">
        <v>1312</v>
      </c>
      <c r="N12" s="5">
        <f>D12-L12</f>
        <v>137394</v>
      </c>
      <c r="O12" s="5">
        <v>7</v>
      </c>
      <c r="P12" s="5">
        <v>441</v>
      </c>
      <c r="Q12" s="5">
        <v>346</v>
      </c>
      <c r="R12" s="5">
        <v>3745</v>
      </c>
      <c r="S12" s="7">
        <v>0</v>
      </c>
      <c r="T12" s="8">
        <v>189</v>
      </c>
      <c r="U12" s="3"/>
    </row>
    <row r="13" spans="1:21" ht="15" customHeight="1" x14ac:dyDescent="0.25">
      <c r="A13" s="284" t="s">
        <v>20</v>
      </c>
      <c r="B13" s="153">
        <v>295</v>
      </c>
      <c r="C13" s="153">
        <v>335</v>
      </c>
      <c r="D13" s="153">
        <v>11772</v>
      </c>
      <c r="E13" s="153">
        <v>6538</v>
      </c>
      <c r="F13" s="153">
        <v>5234</v>
      </c>
      <c r="G13" s="153">
        <v>823</v>
      </c>
      <c r="H13" s="153">
        <v>466</v>
      </c>
      <c r="I13" s="153">
        <v>357</v>
      </c>
      <c r="J13" s="153">
        <v>284</v>
      </c>
      <c r="K13" s="101">
        <v>96.271186440677965</v>
      </c>
      <c r="L13" s="153">
        <v>11007</v>
      </c>
      <c r="M13" s="154">
        <v>11</v>
      </c>
      <c r="N13" s="154">
        <f>D13-L13</f>
        <v>765</v>
      </c>
      <c r="O13" s="448">
        <v>0</v>
      </c>
      <c r="P13" s="154">
        <v>3</v>
      </c>
      <c r="Q13" s="140">
        <v>2</v>
      </c>
      <c r="R13" s="154">
        <v>40</v>
      </c>
      <c r="S13" s="140">
        <v>0</v>
      </c>
      <c r="T13" s="140">
        <v>1</v>
      </c>
      <c r="U13" s="3"/>
    </row>
    <row r="14" spans="1:21" ht="15" customHeight="1" x14ac:dyDescent="0.25">
      <c r="A14" s="285" t="s">
        <v>124</v>
      </c>
      <c r="B14" s="10"/>
      <c r="C14" s="10"/>
      <c r="D14" s="10"/>
      <c r="E14" s="10"/>
      <c r="F14" s="10"/>
      <c r="G14" s="10"/>
      <c r="H14" s="10"/>
      <c r="I14" s="10"/>
      <c r="J14" s="10"/>
      <c r="K14" s="11"/>
      <c r="L14" s="10"/>
      <c r="M14" s="12"/>
      <c r="N14" s="12"/>
      <c r="O14" s="12"/>
      <c r="P14" s="12"/>
      <c r="Q14" s="13"/>
      <c r="R14" s="12"/>
      <c r="S14" s="13"/>
      <c r="T14" s="13"/>
      <c r="U14" s="3"/>
    </row>
    <row r="15" spans="1:21" ht="15" customHeight="1" x14ac:dyDescent="0.25">
      <c r="A15" s="286" t="s">
        <v>21</v>
      </c>
      <c r="B15" s="14">
        <v>68</v>
      </c>
      <c r="C15" s="14">
        <v>74</v>
      </c>
      <c r="D15" s="14">
        <v>1850</v>
      </c>
      <c r="E15" s="14">
        <v>1430</v>
      </c>
      <c r="F15" s="14">
        <v>420</v>
      </c>
      <c r="G15" s="14">
        <v>166</v>
      </c>
      <c r="H15" s="14">
        <v>122</v>
      </c>
      <c r="I15" s="14">
        <v>44</v>
      </c>
      <c r="J15" s="14">
        <v>66</v>
      </c>
      <c r="K15" s="15">
        <v>97.058823529411768</v>
      </c>
      <c r="L15" s="14">
        <v>1781</v>
      </c>
      <c r="M15" s="17">
        <v>2</v>
      </c>
      <c r="N15" s="17">
        <f>D15-L15</f>
        <v>69</v>
      </c>
      <c r="O15" s="449">
        <v>0</v>
      </c>
      <c r="P15" s="17">
        <v>0</v>
      </c>
      <c r="Q15" s="17">
        <v>0</v>
      </c>
      <c r="R15" s="17">
        <v>6</v>
      </c>
      <c r="S15" s="17">
        <v>0</v>
      </c>
      <c r="T15" s="17">
        <v>1</v>
      </c>
      <c r="U15" s="3"/>
    </row>
    <row r="16" spans="1:21" ht="15" customHeight="1" x14ac:dyDescent="0.25">
      <c r="A16" s="285" t="s">
        <v>125</v>
      </c>
      <c r="B16" s="10"/>
      <c r="C16" s="10"/>
      <c r="D16" s="10"/>
      <c r="E16" s="10"/>
      <c r="F16" s="10"/>
      <c r="G16" s="10"/>
      <c r="H16" s="10"/>
      <c r="I16" s="10"/>
      <c r="J16" s="10"/>
      <c r="K16" s="11"/>
      <c r="L16" s="10"/>
      <c r="M16" s="13"/>
      <c r="N16" s="13"/>
      <c r="O16" s="12"/>
      <c r="P16" s="13"/>
      <c r="Q16" s="13"/>
      <c r="R16" s="13"/>
      <c r="S16" s="13"/>
      <c r="T16" s="13"/>
      <c r="U16" s="3"/>
    </row>
    <row r="17" spans="1:21" ht="15" customHeight="1" x14ac:dyDescent="0.25">
      <c r="A17" s="287" t="s">
        <v>22</v>
      </c>
      <c r="B17" s="14">
        <v>147</v>
      </c>
      <c r="C17" s="14">
        <v>196</v>
      </c>
      <c r="D17" s="14">
        <v>9914</v>
      </c>
      <c r="E17" s="14">
        <v>8055</v>
      </c>
      <c r="F17" s="14">
        <v>1859</v>
      </c>
      <c r="G17" s="14">
        <v>1999</v>
      </c>
      <c r="H17" s="14">
        <v>1728</v>
      </c>
      <c r="I17" s="14">
        <v>271</v>
      </c>
      <c r="J17" s="14">
        <v>136</v>
      </c>
      <c r="K17" s="101">
        <v>92.517006802721085</v>
      </c>
      <c r="L17" s="14">
        <v>9271</v>
      </c>
      <c r="M17" s="16">
        <v>11</v>
      </c>
      <c r="N17" s="16">
        <f>D17-L17</f>
        <v>643</v>
      </c>
      <c r="O17" s="449">
        <v>0</v>
      </c>
      <c r="P17" s="16">
        <v>8</v>
      </c>
      <c r="Q17" s="17">
        <v>0</v>
      </c>
      <c r="R17" s="16">
        <v>35</v>
      </c>
      <c r="S17" s="17">
        <v>0</v>
      </c>
      <c r="T17" s="17">
        <v>1</v>
      </c>
      <c r="U17" s="3"/>
    </row>
    <row r="18" spans="1:21" ht="15" customHeight="1" x14ac:dyDescent="0.25">
      <c r="A18" s="288" t="s">
        <v>126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6"/>
      <c r="L18" s="155"/>
      <c r="M18" s="157"/>
      <c r="N18" s="157"/>
      <c r="O18" s="157"/>
      <c r="P18" s="157"/>
      <c r="Q18" s="157"/>
      <c r="R18" s="157"/>
      <c r="S18" s="158"/>
      <c r="T18" s="157"/>
      <c r="U18" s="3"/>
    </row>
    <row r="19" spans="1:21" ht="15" customHeight="1" x14ac:dyDescent="0.25">
      <c r="A19" s="289" t="s">
        <v>23</v>
      </c>
      <c r="B19" s="159">
        <v>5422</v>
      </c>
      <c r="C19" s="159">
        <v>7532</v>
      </c>
      <c r="D19" s="159">
        <v>500465</v>
      </c>
      <c r="E19" s="159">
        <v>254077</v>
      </c>
      <c r="F19" s="159">
        <v>246388</v>
      </c>
      <c r="G19" s="159">
        <v>89240</v>
      </c>
      <c r="H19" s="159">
        <v>44916</v>
      </c>
      <c r="I19" s="159">
        <v>44324</v>
      </c>
      <c r="J19" s="159">
        <v>4763</v>
      </c>
      <c r="K19" s="160">
        <v>87.845813353006278</v>
      </c>
      <c r="L19" s="159">
        <v>400737</v>
      </c>
      <c r="M19" s="161">
        <v>659</v>
      </c>
      <c r="N19" s="161">
        <f>D19-L19</f>
        <v>99728</v>
      </c>
      <c r="O19" s="161">
        <v>4</v>
      </c>
      <c r="P19" s="161">
        <v>262</v>
      </c>
      <c r="Q19" s="161">
        <v>205</v>
      </c>
      <c r="R19" s="161">
        <v>1846</v>
      </c>
      <c r="S19" s="162">
        <v>0</v>
      </c>
      <c r="T19" s="161">
        <v>115</v>
      </c>
      <c r="U19" s="3"/>
    </row>
    <row r="20" spans="1:21" ht="15" customHeight="1" x14ac:dyDescent="0.25">
      <c r="A20" s="288" t="s">
        <v>127</v>
      </c>
      <c r="B20" s="155"/>
      <c r="C20" s="155"/>
      <c r="D20" s="155"/>
      <c r="E20" s="155"/>
      <c r="F20" s="155"/>
      <c r="G20" s="155"/>
      <c r="H20" s="155"/>
      <c r="I20" s="155"/>
      <c r="J20" s="155"/>
      <c r="K20" s="156"/>
      <c r="L20" s="155"/>
      <c r="M20" s="157"/>
      <c r="N20" s="157"/>
      <c r="O20" s="157"/>
      <c r="P20" s="157"/>
      <c r="Q20" s="157"/>
      <c r="R20" s="157"/>
      <c r="S20" s="158"/>
      <c r="T20" s="157"/>
      <c r="U20" s="3"/>
    </row>
    <row r="21" spans="1:21" ht="15" customHeight="1" x14ac:dyDescent="0.25">
      <c r="A21" s="289" t="s">
        <v>24</v>
      </c>
      <c r="B21" s="159">
        <v>180</v>
      </c>
      <c r="C21" s="159">
        <v>224</v>
      </c>
      <c r="D21" s="159">
        <v>16905</v>
      </c>
      <c r="E21" s="159">
        <v>13573</v>
      </c>
      <c r="F21" s="159">
        <v>3332</v>
      </c>
      <c r="G21" s="159">
        <v>3355</v>
      </c>
      <c r="H21" s="159">
        <v>2940</v>
      </c>
      <c r="I21" s="159">
        <v>415</v>
      </c>
      <c r="J21" s="159">
        <v>165</v>
      </c>
      <c r="K21" s="160">
        <v>91.666666666666657</v>
      </c>
      <c r="L21" s="159">
        <v>16102</v>
      </c>
      <c r="M21" s="161">
        <v>15</v>
      </c>
      <c r="N21" s="154">
        <f>D21-L21</f>
        <v>803</v>
      </c>
      <c r="O21" s="449">
        <v>0</v>
      </c>
      <c r="P21" s="161">
        <v>8</v>
      </c>
      <c r="Q21" s="161">
        <v>2</v>
      </c>
      <c r="R21" s="161">
        <v>43</v>
      </c>
      <c r="S21" s="162">
        <v>0</v>
      </c>
      <c r="T21" s="161">
        <v>2</v>
      </c>
      <c r="U21" s="3"/>
    </row>
    <row r="22" spans="1:21" ht="15" customHeight="1" x14ac:dyDescent="0.25">
      <c r="A22" s="288" t="s">
        <v>128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6"/>
      <c r="L22" s="155"/>
      <c r="M22" s="157"/>
      <c r="N22" s="157"/>
      <c r="O22" s="157"/>
      <c r="P22" s="157"/>
      <c r="Q22" s="157"/>
      <c r="R22" s="157"/>
      <c r="S22" s="157"/>
      <c r="T22" s="157"/>
      <c r="U22" s="3"/>
    </row>
    <row r="23" spans="1:21" ht="15" customHeight="1" x14ac:dyDescent="0.25">
      <c r="A23" s="289" t="s">
        <v>25</v>
      </c>
      <c r="B23" s="159">
        <v>1602</v>
      </c>
      <c r="C23" s="159">
        <v>2082</v>
      </c>
      <c r="D23" s="159">
        <v>77489</v>
      </c>
      <c r="E23" s="159">
        <v>54911</v>
      </c>
      <c r="F23" s="159">
        <v>22578</v>
      </c>
      <c r="G23" s="159">
        <v>13339</v>
      </c>
      <c r="H23" s="159">
        <v>9759</v>
      </c>
      <c r="I23" s="159">
        <v>3580</v>
      </c>
      <c r="J23" s="159">
        <v>1319</v>
      </c>
      <c r="K23" s="160">
        <v>82.33458177278402</v>
      </c>
      <c r="L23" s="159">
        <v>60769</v>
      </c>
      <c r="M23" s="161">
        <v>283</v>
      </c>
      <c r="N23" s="154">
        <f>D23-L23</f>
        <v>16720</v>
      </c>
      <c r="O23" s="449">
        <v>0</v>
      </c>
      <c r="P23" s="161">
        <v>31</v>
      </c>
      <c r="Q23" s="161">
        <v>56</v>
      </c>
      <c r="R23" s="161">
        <v>579</v>
      </c>
      <c r="S23" s="162">
        <v>0</v>
      </c>
      <c r="T23" s="161">
        <v>36</v>
      </c>
      <c r="U23" s="3"/>
    </row>
    <row r="24" spans="1:21" ht="15" customHeight="1" x14ac:dyDescent="0.25">
      <c r="A24" s="288" t="s">
        <v>129</v>
      </c>
      <c r="B24" s="155"/>
      <c r="C24" s="155"/>
      <c r="D24" s="155"/>
      <c r="E24" s="155"/>
      <c r="F24" s="155"/>
      <c r="G24" s="155"/>
      <c r="H24" s="155"/>
      <c r="I24" s="155"/>
      <c r="J24" s="155"/>
      <c r="K24" s="156"/>
      <c r="L24" s="155"/>
      <c r="M24" s="157"/>
      <c r="N24" s="157"/>
      <c r="O24" s="157"/>
      <c r="P24" s="157"/>
      <c r="Q24" s="157"/>
      <c r="R24" s="157"/>
      <c r="S24" s="158"/>
      <c r="T24" s="157"/>
      <c r="U24" s="3"/>
    </row>
    <row r="25" spans="1:21" ht="40.5" x14ac:dyDescent="0.25">
      <c r="A25" s="897" t="s">
        <v>571</v>
      </c>
      <c r="B25" s="450">
        <v>5308</v>
      </c>
      <c r="C25" s="450">
        <v>6122</v>
      </c>
      <c r="D25" s="450">
        <v>156453</v>
      </c>
      <c r="E25" s="450">
        <v>84915</v>
      </c>
      <c r="F25" s="450">
        <v>71538</v>
      </c>
      <c r="G25" s="450">
        <v>13181</v>
      </c>
      <c r="H25" s="450">
        <v>7548</v>
      </c>
      <c r="I25" s="450">
        <v>5633</v>
      </c>
      <c r="J25" s="450">
        <v>5114</v>
      </c>
      <c r="K25" s="451">
        <v>96.345139412207999</v>
      </c>
      <c r="L25" s="450">
        <v>148325</v>
      </c>
      <c r="M25" s="452">
        <v>194</v>
      </c>
      <c r="N25" s="1019">
        <f>D25-L25</f>
        <v>8128</v>
      </c>
      <c r="O25" s="730">
        <v>0</v>
      </c>
      <c r="P25" s="452">
        <v>89</v>
      </c>
      <c r="Q25" s="452">
        <v>41</v>
      </c>
      <c r="R25" s="452">
        <v>736</v>
      </c>
      <c r="S25" s="453">
        <v>0</v>
      </c>
      <c r="T25" s="453">
        <v>22</v>
      </c>
      <c r="U25" s="3"/>
    </row>
    <row r="26" spans="1:21" ht="40.5" x14ac:dyDescent="0.25">
      <c r="A26" s="291" t="s">
        <v>131</v>
      </c>
      <c r="B26" s="155"/>
      <c r="C26" s="155"/>
      <c r="D26" s="155"/>
      <c r="E26" s="155"/>
      <c r="F26" s="155"/>
      <c r="G26" s="155"/>
      <c r="H26" s="188"/>
      <c r="I26" s="155"/>
      <c r="J26" s="155"/>
      <c r="K26" s="156"/>
      <c r="L26" s="155"/>
      <c r="M26" s="158"/>
      <c r="N26" s="158"/>
      <c r="O26" s="157"/>
      <c r="P26" s="158"/>
      <c r="Q26" s="158"/>
      <c r="R26" s="158"/>
      <c r="S26" s="158"/>
      <c r="T26" s="158"/>
      <c r="U26" s="3"/>
    </row>
    <row r="27" spans="1:21" ht="15" customHeight="1" x14ac:dyDescent="0.25">
      <c r="A27" s="292" t="s">
        <v>26</v>
      </c>
      <c r="B27" s="189">
        <v>1132</v>
      </c>
      <c r="C27" s="159">
        <v>1296</v>
      </c>
      <c r="D27" s="159">
        <v>52744</v>
      </c>
      <c r="E27" s="159">
        <v>24946</v>
      </c>
      <c r="F27" s="159">
        <v>27798</v>
      </c>
      <c r="G27" s="159">
        <v>2662</v>
      </c>
      <c r="H27" s="159">
        <v>1360</v>
      </c>
      <c r="I27" s="159">
        <v>1302</v>
      </c>
      <c r="J27" s="159">
        <v>1089</v>
      </c>
      <c r="K27" s="160">
        <v>96.201413427561832</v>
      </c>
      <c r="L27" s="159">
        <v>49409</v>
      </c>
      <c r="M27" s="161">
        <v>43</v>
      </c>
      <c r="N27" s="154">
        <f>D27-L27</f>
        <v>3335</v>
      </c>
      <c r="O27" s="449">
        <v>0</v>
      </c>
      <c r="P27" s="161">
        <v>15</v>
      </c>
      <c r="Q27" s="162">
        <v>3</v>
      </c>
      <c r="R27" s="161">
        <v>158</v>
      </c>
      <c r="S27" s="162">
        <v>0</v>
      </c>
      <c r="T27" s="162">
        <v>1</v>
      </c>
      <c r="U27" s="3"/>
    </row>
    <row r="28" spans="1:21" ht="15" customHeight="1" x14ac:dyDescent="0.25">
      <c r="A28" s="293" t="s">
        <v>132</v>
      </c>
      <c r="B28" s="190"/>
      <c r="C28" s="163"/>
      <c r="D28" s="163"/>
      <c r="E28" s="163"/>
      <c r="F28" s="163"/>
      <c r="G28" s="163"/>
      <c r="H28" s="163"/>
      <c r="I28" s="163"/>
      <c r="J28" s="163"/>
      <c r="K28" s="100"/>
      <c r="L28" s="163"/>
      <c r="M28" s="165"/>
      <c r="N28" s="165"/>
      <c r="O28" s="165"/>
      <c r="P28" s="165"/>
      <c r="Q28" s="164"/>
      <c r="R28" s="165"/>
      <c r="S28" s="164"/>
      <c r="T28" s="164"/>
      <c r="U28" s="3"/>
    </row>
  </sheetData>
  <sheetProtection selectLockedCells="1" selectUnlockedCells="1"/>
  <mergeCells count="19">
    <mergeCell ref="M7:N7"/>
    <mergeCell ref="O3:T3"/>
    <mergeCell ref="O4:T4"/>
    <mergeCell ref="P5:S5"/>
    <mergeCell ref="B6:C6"/>
    <mergeCell ref="D6:F6"/>
    <mergeCell ref="G6:I6"/>
    <mergeCell ref="J6:L6"/>
    <mergeCell ref="D3:I3"/>
    <mergeCell ref="B4:C4"/>
    <mergeCell ref="D4:I4"/>
    <mergeCell ref="B5:C5"/>
    <mergeCell ref="D5:F5"/>
    <mergeCell ref="G5:I5"/>
    <mergeCell ref="J5:L5"/>
    <mergeCell ref="J3:N3"/>
    <mergeCell ref="J4:N4"/>
    <mergeCell ref="M5:N5"/>
    <mergeCell ref="M6:N6"/>
  </mergeCells>
  <pageMargins left="0.19685039370078741" right="0.19685039370078741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0"/>
  </sheetPr>
  <dimension ref="A1:U25"/>
  <sheetViews>
    <sheetView workbookViewId="0">
      <selection activeCell="U6" sqref="U6"/>
    </sheetView>
  </sheetViews>
  <sheetFormatPr defaultColWidth="9.25" defaultRowHeight="14.25" x14ac:dyDescent="0.2"/>
  <cols>
    <col min="1" max="1" width="22" customWidth="1"/>
    <col min="2" max="3" width="7.625" customWidth="1"/>
    <col min="4" max="4" width="6.25" customWidth="1"/>
    <col min="5" max="6" width="5.625" customWidth="1"/>
    <col min="7" max="7" width="6.625" customWidth="1"/>
    <col min="8" max="10" width="5.625" customWidth="1"/>
    <col min="11" max="11" width="5.625" hidden="1" customWidth="1"/>
    <col min="12" max="12" width="6.625" customWidth="1"/>
    <col min="13" max="13" width="5.625" customWidth="1"/>
    <col min="14" max="14" width="6.625" customWidth="1"/>
    <col min="15" max="15" width="4.625" customWidth="1"/>
    <col min="16" max="16" width="6.625" customWidth="1"/>
    <col min="17" max="17" width="5.625" customWidth="1"/>
    <col min="18" max="18" width="7.5" customWidth="1"/>
    <col min="19" max="19" width="6.5" customWidth="1"/>
    <col min="20" max="20" width="9" customWidth="1"/>
  </cols>
  <sheetData>
    <row r="1" spans="1:21" ht="20.100000000000001" customHeight="1" x14ac:dyDescent="0.35">
      <c r="A1" s="29" t="s">
        <v>646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"/>
      <c r="N1" s="3"/>
      <c r="O1" s="3"/>
      <c r="P1" s="3"/>
      <c r="Q1" s="3"/>
      <c r="R1" s="3"/>
      <c r="S1" s="3"/>
      <c r="T1" s="3"/>
    </row>
    <row r="2" spans="1:21" s="87" customFormat="1" ht="20.100000000000001" customHeight="1" x14ac:dyDescent="0.45">
      <c r="A2" s="917" t="s">
        <v>647</v>
      </c>
      <c r="B2" s="917"/>
      <c r="C2" s="917"/>
      <c r="D2" s="917"/>
      <c r="E2" s="917"/>
      <c r="F2" s="917"/>
      <c r="G2" s="917"/>
      <c r="H2" s="917"/>
      <c r="I2" s="917"/>
      <c r="J2" s="917"/>
      <c r="K2" s="917"/>
      <c r="L2" s="917"/>
      <c r="M2" s="917"/>
      <c r="N2" s="917"/>
      <c r="O2" s="917"/>
      <c r="P2" s="917"/>
      <c r="Q2" s="917"/>
      <c r="R2" s="30"/>
      <c r="S2" s="30"/>
      <c r="T2" s="30"/>
    </row>
    <row r="3" spans="1:21" s="90" customFormat="1" ht="15" customHeight="1" x14ac:dyDescent="0.25">
      <c r="A3" s="46"/>
      <c r="B3" s="56"/>
      <c r="C3" s="41"/>
      <c r="D3" s="1091" t="s">
        <v>0</v>
      </c>
      <c r="E3" s="1091"/>
      <c r="F3" s="1091"/>
      <c r="G3" s="1091"/>
      <c r="H3" s="1091"/>
      <c r="I3" s="1091"/>
      <c r="J3" s="1086" t="s">
        <v>1</v>
      </c>
      <c r="K3" s="1099"/>
      <c r="L3" s="1099"/>
      <c r="M3" s="1099"/>
      <c r="N3" s="1091"/>
      <c r="O3" s="1105" t="s">
        <v>581</v>
      </c>
      <c r="P3" s="1106"/>
      <c r="Q3" s="1106"/>
      <c r="R3" s="1106"/>
      <c r="S3" s="1106"/>
      <c r="T3" s="1107"/>
    </row>
    <row r="4" spans="1:21" s="90" customFormat="1" ht="15" customHeight="1" x14ac:dyDescent="0.25">
      <c r="A4" s="32"/>
      <c r="B4" s="1095" t="s">
        <v>92</v>
      </c>
      <c r="C4" s="1095"/>
      <c r="D4" s="1096" t="s">
        <v>84</v>
      </c>
      <c r="E4" s="1096"/>
      <c r="F4" s="1096"/>
      <c r="G4" s="1096"/>
      <c r="H4" s="1096"/>
      <c r="I4" s="1096"/>
      <c r="J4" s="1100" t="s">
        <v>85</v>
      </c>
      <c r="K4" s="1101"/>
      <c r="L4" s="1101"/>
      <c r="M4" s="1101"/>
      <c r="N4" s="1102"/>
      <c r="O4" s="1108" t="s">
        <v>582</v>
      </c>
      <c r="P4" s="1109"/>
      <c r="Q4" s="1109"/>
      <c r="R4" s="1109"/>
      <c r="S4" s="1109"/>
      <c r="T4" s="1110"/>
    </row>
    <row r="5" spans="1:21" s="90" customFormat="1" x14ac:dyDescent="0.2">
      <c r="A5" s="32"/>
      <c r="B5" s="1095" t="s">
        <v>93</v>
      </c>
      <c r="C5" s="1095"/>
      <c r="D5" s="1085" t="s">
        <v>2</v>
      </c>
      <c r="E5" s="1085"/>
      <c r="F5" s="1085"/>
      <c r="G5" s="1085" t="s">
        <v>3</v>
      </c>
      <c r="H5" s="1085"/>
      <c r="I5" s="1085"/>
      <c r="J5" s="1085" t="s">
        <v>4</v>
      </c>
      <c r="K5" s="1085"/>
      <c r="L5" s="1086"/>
      <c r="M5" s="1087" t="s">
        <v>90</v>
      </c>
      <c r="N5" s="1088"/>
      <c r="O5" s="67"/>
      <c r="P5" s="1091" t="s">
        <v>96</v>
      </c>
      <c r="Q5" s="1085"/>
      <c r="R5" s="1085"/>
      <c r="S5" s="1086"/>
      <c r="T5" s="67" t="s">
        <v>97</v>
      </c>
    </row>
    <row r="6" spans="1:21" s="90" customFormat="1" x14ac:dyDescent="0.2">
      <c r="A6" s="32" t="s">
        <v>18</v>
      </c>
      <c r="B6" s="1084" t="s">
        <v>86</v>
      </c>
      <c r="C6" s="1084"/>
      <c r="D6" s="1084" t="s">
        <v>87</v>
      </c>
      <c r="E6" s="1084"/>
      <c r="F6" s="1084"/>
      <c r="G6" s="1103" t="s">
        <v>88</v>
      </c>
      <c r="H6" s="1103"/>
      <c r="I6" s="1103"/>
      <c r="J6" s="1104" t="s">
        <v>89</v>
      </c>
      <c r="K6" s="1104"/>
      <c r="L6" s="1104"/>
      <c r="M6" s="1089" t="s">
        <v>91</v>
      </c>
      <c r="N6" s="1090"/>
      <c r="O6" s="57" t="s">
        <v>5</v>
      </c>
      <c r="P6" s="61" t="s">
        <v>7</v>
      </c>
      <c r="Q6" s="62" t="s">
        <v>8</v>
      </c>
      <c r="R6" s="62" t="s">
        <v>9</v>
      </c>
      <c r="S6" s="73" t="s">
        <v>99</v>
      </c>
      <c r="T6" s="57" t="s">
        <v>100</v>
      </c>
    </row>
    <row r="7" spans="1:21" s="90" customFormat="1" x14ac:dyDescent="0.2">
      <c r="A7" s="93" t="s">
        <v>123</v>
      </c>
      <c r="B7" s="51"/>
      <c r="C7" s="49"/>
      <c r="D7" s="51"/>
      <c r="E7" s="49"/>
      <c r="F7" s="50"/>
      <c r="G7" s="49"/>
      <c r="H7" s="49"/>
      <c r="I7" s="50"/>
      <c r="J7" s="51"/>
      <c r="K7" s="49"/>
      <c r="L7" s="49"/>
      <c r="M7" s="1089"/>
      <c r="N7" s="1090"/>
      <c r="O7" s="57" t="s">
        <v>102</v>
      </c>
      <c r="P7" s="63" t="s">
        <v>103</v>
      </c>
      <c r="Q7" s="32" t="s">
        <v>104</v>
      </c>
      <c r="R7" s="32" t="s">
        <v>105</v>
      </c>
      <c r="S7" s="36" t="s">
        <v>106</v>
      </c>
      <c r="T7" s="60" t="s">
        <v>107</v>
      </c>
    </row>
    <row r="8" spans="1:21" s="90" customFormat="1" x14ac:dyDescent="0.2">
      <c r="A8" s="52"/>
      <c r="B8" s="34" t="s">
        <v>10</v>
      </c>
      <c r="C8" s="33" t="s">
        <v>11</v>
      </c>
      <c r="D8" s="39" t="s">
        <v>12</v>
      </c>
      <c r="E8" s="33" t="s">
        <v>13</v>
      </c>
      <c r="F8" s="39" t="s">
        <v>19</v>
      </c>
      <c r="G8" s="33" t="s">
        <v>12</v>
      </c>
      <c r="H8" s="33" t="s">
        <v>13</v>
      </c>
      <c r="I8" s="34" t="s">
        <v>19</v>
      </c>
      <c r="J8" s="39" t="s">
        <v>10</v>
      </c>
      <c r="K8" s="34" t="s">
        <v>14</v>
      </c>
      <c r="L8" s="38" t="s">
        <v>15</v>
      </c>
      <c r="M8" s="34" t="s">
        <v>10</v>
      </c>
      <c r="N8" s="1020" t="s">
        <v>15</v>
      </c>
      <c r="O8" s="57"/>
      <c r="P8" s="63" t="s">
        <v>109</v>
      </c>
      <c r="Q8" s="32" t="s">
        <v>110</v>
      </c>
      <c r="R8" s="45"/>
      <c r="S8" s="36" t="s">
        <v>111</v>
      </c>
      <c r="T8" s="60" t="s">
        <v>112</v>
      </c>
    </row>
    <row r="9" spans="1:21" s="90" customFormat="1" x14ac:dyDescent="0.2">
      <c r="A9" s="32"/>
      <c r="B9" s="36" t="s">
        <v>94</v>
      </c>
      <c r="C9" s="32" t="s">
        <v>95</v>
      </c>
      <c r="D9" s="32" t="s">
        <v>115</v>
      </c>
      <c r="E9" s="32" t="s">
        <v>116</v>
      </c>
      <c r="F9" s="32" t="s">
        <v>117</v>
      </c>
      <c r="G9" s="32" t="s">
        <v>115</v>
      </c>
      <c r="H9" s="32" t="s">
        <v>116</v>
      </c>
      <c r="I9" s="32" t="s">
        <v>117</v>
      </c>
      <c r="J9" s="33" t="s">
        <v>94</v>
      </c>
      <c r="K9" s="32" t="s">
        <v>118</v>
      </c>
      <c r="L9" s="32" t="s">
        <v>119</v>
      </c>
      <c r="M9" s="991" t="s">
        <v>94</v>
      </c>
      <c r="N9" s="1012" t="s">
        <v>119</v>
      </c>
      <c r="O9" s="60"/>
      <c r="P9" s="65"/>
      <c r="Q9" s="45"/>
      <c r="R9" s="32"/>
      <c r="S9" s="36" t="s">
        <v>113</v>
      </c>
      <c r="T9" s="60" t="s">
        <v>114</v>
      </c>
    </row>
    <row r="10" spans="1:21" s="90" customFormat="1" x14ac:dyDescent="0.2">
      <c r="A10" s="32"/>
      <c r="B10" s="36"/>
      <c r="C10" s="32"/>
      <c r="D10" s="32"/>
      <c r="E10" s="32"/>
      <c r="F10" s="32"/>
      <c r="G10" s="32"/>
      <c r="H10" s="32"/>
      <c r="I10" s="32"/>
      <c r="J10" s="33"/>
      <c r="K10" s="32"/>
      <c r="L10" s="32"/>
      <c r="M10" s="991"/>
      <c r="N10" s="1012"/>
      <c r="O10" s="60"/>
      <c r="P10" s="65"/>
      <c r="Q10" s="45"/>
      <c r="R10" s="32"/>
      <c r="S10" s="36" t="s">
        <v>120</v>
      </c>
      <c r="T10" s="60" t="s">
        <v>121</v>
      </c>
    </row>
    <row r="11" spans="1:21" s="90" customFormat="1" x14ac:dyDescent="0.2">
      <c r="A11" s="71"/>
      <c r="B11" s="71"/>
      <c r="C11" s="71"/>
      <c r="D11" s="71"/>
      <c r="E11" s="98"/>
      <c r="F11" s="71"/>
      <c r="G11" s="71"/>
      <c r="H11" s="71"/>
      <c r="I11" s="71"/>
      <c r="J11" s="99"/>
      <c r="K11" s="71"/>
      <c r="L11" s="71"/>
      <c r="M11" s="99"/>
      <c r="N11" s="1013"/>
      <c r="O11" s="69"/>
      <c r="P11" s="70"/>
      <c r="Q11" s="71"/>
      <c r="R11" s="71"/>
      <c r="S11" s="74"/>
      <c r="T11" s="69" t="s">
        <v>122</v>
      </c>
    </row>
    <row r="12" spans="1:21" ht="15" x14ac:dyDescent="0.25">
      <c r="A12" s="297" t="s">
        <v>27</v>
      </c>
      <c r="B12" s="171">
        <v>585</v>
      </c>
      <c r="C12" s="172">
        <v>711</v>
      </c>
      <c r="D12" s="172">
        <v>31587</v>
      </c>
      <c r="E12" s="172">
        <v>20930</v>
      </c>
      <c r="F12" s="172">
        <v>10657</v>
      </c>
      <c r="G12" s="172">
        <v>5465</v>
      </c>
      <c r="H12" s="172">
        <v>3498</v>
      </c>
      <c r="I12" s="172">
        <v>1967</v>
      </c>
      <c r="J12" s="172">
        <v>546</v>
      </c>
      <c r="K12" s="173">
        <v>93.333333333333329</v>
      </c>
      <c r="L12" s="172">
        <v>29020</v>
      </c>
      <c r="M12" s="174">
        <v>39</v>
      </c>
      <c r="N12" s="174">
        <f>D12-L12</f>
        <v>2567</v>
      </c>
      <c r="O12" s="174">
        <v>0</v>
      </c>
      <c r="P12" s="174">
        <v>10</v>
      </c>
      <c r="Q12" s="174">
        <v>14</v>
      </c>
      <c r="R12" s="174">
        <v>114</v>
      </c>
      <c r="S12" s="174">
        <v>0</v>
      </c>
      <c r="T12" s="174">
        <v>4</v>
      </c>
      <c r="U12" s="3"/>
    </row>
    <row r="13" spans="1:21" ht="15" x14ac:dyDescent="0.25">
      <c r="A13" s="294" t="s">
        <v>133</v>
      </c>
      <c r="B13" s="166"/>
      <c r="C13" s="167"/>
      <c r="D13" s="167"/>
      <c r="E13" s="167"/>
      <c r="F13" s="167"/>
      <c r="G13" s="167"/>
      <c r="H13" s="167"/>
      <c r="I13" s="167"/>
      <c r="J13" s="167"/>
      <c r="K13" s="168"/>
      <c r="L13" s="167"/>
      <c r="M13" s="170"/>
      <c r="N13" s="170"/>
      <c r="O13" s="169"/>
      <c r="P13" s="170"/>
      <c r="Q13" s="170"/>
      <c r="R13" s="170"/>
      <c r="S13" s="170"/>
      <c r="T13" s="170"/>
      <c r="U13" s="3"/>
    </row>
    <row r="14" spans="1:21" ht="15" x14ac:dyDescent="0.25">
      <c r="A14" s="297" t="s">
        <v>28</v>
      </c>
      <c r="B14" s="171">
        <v>567</v>
      </c>
      <c r="C14" s="172">
        <v>589</v>
      </c>
      <c r="D14" s="172">
        <v>19546</v>
      </c>
      <c r="E14" s="172">
        <v>8436</v>
      </c>
      <c r="F14" s="172">
        <v>11110</v>
      </c>
      <c r="G14" s="172">
        <v>4094</v>
      </c>
      <c r="H14" s="172">
        <v>1913</v>
      </c>
      <c r="I14" s="172">
        <v>2181</v>
      </c>
      <c r="J14" s="172">
        <v>561</v>
      </c>
      <c r="K14" s="173">
        <v>98.941798941798936</v>
      </c>
      <c r="L14" s="172">
        <v>18763</v>
      </c>
      <c r="M14" s="454">
        <v>6</v>
      </c>
      <c r="N14" s="454">
        <f>D14-L14</f>
        <v>783</v>
      </c>
      <c r="O14" s="454">
        <v>1</v>
      </c>
      <c r="P14" s="175">
        <v>1</v>
      </c>
      <c r="Q14" s="174">
        <v>6</v>
      </c>
      <c r="R14" s="175">
        <v>16</v>
      </c>
      <c r="S14" s="174">
        <v>0</v>
      </c>
      <c r="T14" s="454">
        <v>0</v>
      </c>
      <c r="U14" s="3"/>
    </row>
    <row r="15" spans="1:21" ht="15" x14ac:dyDescent="0.25">
      <c r="A15" s="294" t="s">
        <v>134</v>
      </c>
      <c r="B15" s="166"/>
      <c r="C15" s="167"/>
      <c r="D15" s="167"/>
      <c r="E15" s="167"/>
      <c r="F15" s="167"/>
      <c r="G15" s="167"/>
      <c r="H15" s="167"/>
      <c r="I15" s="167"/>
      <c r="J15" s="167"/>
      <c r="K15" s="168"/>
      <c r="L15" s="167"/>
      <c r="M15" s="169"/>
      <c r="N15" s="169"/>
      <c r="O15" s="169"/>
      <c r="P15" s="169"/>
      <c r="Q15" s="169"/>
      <c r="R15" s="169"/>
      <c r="S15" s="170"/>
      <c r="T15" s="169"/>
      <c r="U15" s="3"/>
    </row>
    <row r="16" spans="1:21" ht="27" x14ac:dyDescent="0.25">
      <c r="A16" s="295" t="s">
        <v>135</v>
      </c>
      <c r="B16" s="455">
        <v>885</v>
      </c>
      <c r="C16" s="456">
        <v>1008</v>
      </c>
      <c r="D16" s="456">
        <v>45418</v>
      </c>
      <c r="E16" s="456">
        <v>25899</v>
      </c>
      <c r="F16" s="456">
        <v>19519</v>
      </c>
      <c r="G16" s="456">
        <v>6697</v>
      </c>
      <c r="H16" s="456">
        <v>3563</v>
      </c>
      <c r="I16" s="456">
        <v>3134</v>
      </c>
      <c r="J16" s="456">
        <v>853</v>
      </c>
      <c r="K16" s="457">
        <v>96.384180790960443</v>
      </c>
      <c r="L16" s="456">
        <v>43031</v>
      </c>
      <c r="M16" s="458">
        <v>32</v>
      </c>
      <c r="N16" s="458">
        <f>D16-L16</f>
        <v>2387</v>
      </c>
      <c r="O16" s="458">
        <v>2</v>
      </c>
      <c r="P16" s="458">
        <v>9</v>
      </c>
      <c r="Q16" s="458">
        <v>13</v>
      </c>
      <c r="R16" s="458">
        <v>113</v>
      </c>
      <c r="S16" s="459">
        <v>0</v>
      </c>
      <c r="T16" s="458">
        <v>5</v>
      </c>
      <c r="U16" s="3"/>
    </row>
    <row r="17" spans="1:21" ht="15" x14ac:dyDescent="0.25">
      <c r="A17" s="296" t="s">
        <v>136</v>
      </c>
      <c r="B17" s="166"/>
      <c r="C17" s="167"/>
      <c r="D17" s="167"/>
      <c r="E17" s="167"/>
      <c r="F17" s="167"/>
      <c r="G17" s="167"/>
      <c r="H17" s="167"/>
      <c r="I17" s="167"/>
      <c r="J17" s="167"/>
      <c r="K17" s="168"/>
      <c r="L17" s="167"/>
      <c r="M17" s="169"/>
      <c r="N17" s="169"/>
      <c r="O17" s="169"/>
      <c r="P17" s="169"/>
      <c r="Q17" s="169"/>
      <c r="R17" s="169"/>
      <c r="S17" s="170"/>
      <c r="T17" s="169"/>
      <c r="U17" s="3"/>
    </row>
    <row r="18" spans="1:21" ht="15" x14ac:dyDescent="0.25">
      <c r="A18" s="297" t="s">
        <v>29</v>
      </c>
      <c r="B18" s="171">
        <v>3</v>
      </c>
      <c r="C18" s="172">
        <v>3</v>
      </c>
      <c r="D18" s="172">
        <v>72</v>
      </c>
      <c r="E18" s="172">
        <v>44</v>
      </c>
      <c r="F18" s="172">
        <v>28</v>
      </c>
      <c r="G18" s="460">
        <v>4</v>
      </c>
      <c r="H18" s="460">
        <v>0</v>
      </c>
      <c r="I18" s="460">
        <v>4</v>
      </c>
      <c r="J18" s="172">
        <v>3</v>
      </c>
      <c r="K18" s="173">
        <v>100</v>
      </c>
      <c r="L18" s="172">
        <v>72</v>
      </c>
      <c r="M18" s="454">
        <v>0</v>
      </c>
      <c r="N18" s="454">
        <f>D18-L18</f>
        <v>0</v>
      </c>
      <c r="O18" s="454">
        <v>0</v>
      </c>
      <c r="P18" s="454">
        <v>0</v>
      </c>
      <c r="Q18" s="454">
        <v>0</v>
      </c>
      <c r="R18" s="454">
        <v>0</v>
      </c>
      <c r="S18" s="174">
        <v>0</v>
      </c>
      <c r="T18" s="454">
        <v>0</v>
      </c>
      <c r="U18" s="3"/>
    </row>
    <row r="19" spans="1:21" ht="15" x14ac:dyDescent="0.25">
      <c r="A19" s="294" t="s">
        <v>137</v>
      </c>
      <c r="B19" s="166"/>
      <c r="C19" s="167"/>
      <c r="D19" s="167"/>
      <c r="E19" s="167"/>
      <c r="F19" s="167"/>
      <c r="G19" s="167"/>
      <c r="H19" s="167"/>
      <c r="I19" s="167"/>
      <c r="J19" s="167"/>
      <c r="K19" s="168"/>
      <c r="L19" s="167"/>
      <c r="M19" s="169"/>
      <c r="N19" s="169"/>
      <c r="O19" s="169"/>
      <c r="P19" s="169"/>
      <c r="Q19" s="169"/>
      <c r="R19" s="169"/>
      <c r="S19" s="169"/>
      <c r="T19" s="169"/>
      <c r="U19" s="3"/>
    </row>
    <row r="20" spans="1:21" ht="15" x14ac:dyDescent="0.25">
      <c r="A20" s="297" t="s">
        <v>138</v>
      </c>
      <c r="B20" s="171">
        <v>77</v>
      </c>
      <c r="C20" s="172">
        <v>95</v>
      </c>
      <c r="D20" s="172">
        <v>12241</v>
      </c>
      <c r="E20" s="172">
        <v>2481</v>
      </c>
      <c r="F20" s="172">
        <v>9760</v>
      </c>
      <c r="G20" s="172">
        <v>379</v>
      </c>
      <c r="H20" s="172">
        <v>77</v>
      </c>
      <c r="I20" s="172">
        <v>302</v>
      </c>
      <c r="J20" s="172">
        <v>72</v>
      </c>
      <c r="K20" s="173">
        <v>93.506493506493499</v>
      </c>
      <c r="L20" s="172">
        <v>11098</v>
      </c>
      <c r="M20" s="175">
        <v>5</v>
      </c>
      <c r="N20" s="175">
        <f>D20-L20</f>
        <v>1143</v>
      </c>
      <c r="O20" s="454">
        <v>0</v>
      </c>
      <c r="P20" s="175">
        <v>3</v>
      </c>
      <c r="Q20" s="454">
        <v>2</v>
      </c>
      <c r="R20" s="175">
        <v>14</v>
      </c>
      <c r="S20" s="174">
        <v>0</v>
      </c>
      <c r="T20" s="175">
        <v>1</v>
      </c>
      <c r="U20" s="3"/>
    </row>
    <row r="21" spans="1:21" ht="15" x14ac:dyDescent="0.25">
      <c r="A21" s="294" t="s">
        <v>139</v>
      </c>
      <c r="B21" s="166"/>
      <c r="C21" s="167"/>
      <c r="D21" s="167"/>
      <c r="E21" s="167"/>
      <c r="F21" s="167"/>
      <c r="G21" s="167"/>
      <c r="H21" s="167"/>
      <c r="I21" s="167"/>
      <c r="J21" s="167"/>
      <c r="K21" s="168"/>
      <c r="L21" s="167"/>
      <c r="M21" s="169"/>
      <c r="N21" s="169"/>
      <c r="O21" s="169"/>
      <c r="P21" s="169"/>
      <c r="Q21" s="169"/>
      <c r="R21" s="169"/>
      <c r="S21" s="170"/>
      <c r="T21" s="169"/>
      <c r="U21" s="3"/>
    </row>
    <row r="22" spans="1:21" ht="27" x14ac:dyDescent="0.25">
      <c r="A22" s="295" t="s">
        <v>140</v>
      </c>
      <c r="B22" s="455">
        <v>262</v>
      </c>
      <c r="C22" s="456">
        <v>309</v>
      </c>
      <c r="D22" s="456">
        <v>10049</v>
      </c>
      <c r="E22" s="456">
        <v>5452</v>
      </c>
      <c r="F22" s="456">
        <v>4597</v>
      </c>
      <c r="G22" s="456">
        <v>683</v>
      </c>
      <c r="H22" s="456">
        <v>495</v>
      </c>
      <c r="I22" s="456">
        <v>188</v>
      </c>
      <c r="J22" s="456">
        <v>250</v>
      </c>
      <c r="K22" s="457">
        <v>95.419847328244273</v>
      </c>
      <c r="L22" s="456">
        <v>9726</v>
      </c>
      <c r="M22" s="458">
        <v>12</v>
      </c>
      <c r="N22" s="458">
        <f>D22-L22</f>
        <v>323</v>
      </c>
      <c r="O22" s="731">
        <v>0</v>
      </c>
      <c r="P22" s="458">
        <v>2</v>
      </c>
      <c r="Q22" s="458">
        <v>2</v>
      </c>
      <c r="R22" s="458">
        <v>45</v>
      </c>
      <c r="S22" s="459">
        <v>0</v>
      </c>
      <c r="T22" s="459">
        <v>0</v>
      </c>
      <c r="U22" s="3"/>
    </row>
    <row r="23" spans="1:21" ht="27" x14ac:dyDescent="0.25">
      <c r="A23" s="296" t="s">
        <v>141</v>
      </c>
      <c r="B23" s="176"/>
      <c r="C23" s="177"/>
      <c r="D23" s="177"/>
      <c r="E23" s="177"/>
      <c r="F23" s="177"/>
      <c r="G23" s="177"/>
      <c r="H23" s="178"/>
      <c r="I23" s="177"/>
      <c r="J23" s="177"/>
      <c r="K23" s="179"/>
      <c r="L23" s="177"/>
      <c r="M23" s="180"/>
      <c r="N23" s="180"/>
      <c r="O23" s="181"/>
      <c r="P23" s="180"/>
      <c r="Q23" s="180"/>
      <c r="R23" s="180"/>
      <c r="S23" s="180"/>
      <c r="T23" s="180"/>
      <c r="U23" s="3"/>
    </row>
    <row r="24" spans="1:21" ht="15" x14ac:dyDescent="0.25">
      <c r="A24" s="298" t="s">
        <v>30</v>
      </c>
      <c r="B24" s="461">
        <v>5</v>
      </c>
      <c r="C24" s="462">
        <v>5</v>
      </c>
      <c r="D24" s="462">
        <v>116</v>
      </c>
      <c r="E24" s="462">
        <v>63</v>
      </c>
      <c r="F24" s="462">
        <v>53</v>
      </c>
      <c r="G24" s="465">
        <v>13</v>
      </c>
      <c r="H24" s="465">
        <v>4</v>
      </c>
      <c r="I24" s="465">
        <v>9</v>
      </c>
      <c r="J24" s="462">
        <v>5</v>
      </c>
      <c r="K24" s="466">
        <v>100</v>
      </c>
      <c r="L24" s="462">
        <v>116</v>
      </c>
      <c r="M24" s="465">
        <v>0</v>
      </c>
      <c r="N24" s="465">
        <f>D24-L24</f>
        <v>0</v>
      </c>
      <c r="O24" s="465">
        <v>0</v>
      </c>
      <c r="P24" s="465">
        <v>0</v>
      </c>
      <c r="Q24" s="465">
        <v>0</v>
      </c>
      <c r="R24" s="465">
        <v>0</v>
      </c>
      <c r="S24" s="465">
        <v>0</v>
      </c>
      <c r="T24" s="465">
        <v>0</v>
      </c>
    </row>
    <row r="25" spans="1:21" ht="27" x14ac:dyDescent="0.25">
      <c r="A25" s="299" t="s">
        <v>142</v>
      </c>
      <c r="B25" s="463"/>
      <c r="C25" s="464"/>
      <c r="D25" s="464"/>
      <c r="E25" s="464"/>
      <c r="F25" s="464"/>
      <c r="G25" s="464"/>
      <c r="H25" s="464"/>
      <c r="I25" s="464"/>
      <c r="J25" s="464"/>
      <c r="K25" s="464"/>
      <c r="L25" s="464"/>
      <c r="M25" s="464"/>
      <c r="N25" s="464"/>
      <c r="O25" s="464"/>
      <c r="P25" s="464"/>
      <c r="Q25" s="464"/>
      <c r="R25" s="464"/>
      <c r="S25" s="464"/>
      <c r="T25" s="464"/>
    </row>
  </sheetData>
  <sheetProtection selectLockedCells="1" selectUnlockedCells="1"/>
  <mergeCells count="19">
    <mergeCell ref="M7:N7"/>
    <mergeCell ref="O3:T3"/>
    <mergeCell ref="O4:T4"/>
    <mergeCell ref="P5:S5"/>
    <mergeCell ref="B6:C6"/>
    <mergeCell ref="D6:F6"/>
    <mergeCell ref="G6:I6"/>
    <mergeCell ref="J6:L6"/>
    <mergeCell ref="D3:I3"/>
    <mergeCell ref="B4:C4"/>
    <mergeCell ref="D4:I4"/>
    <mergeCell ref="B5:C5"/>
    <mergeCell ref="D5:F5"/>
    <mergeCell ref="G5:I5"/>
    <mergeCell ref="J5:L5"/>
    <mergeCell ref="J3:N3"/>
    <mergeCell ref="J4:N4"/>
    <mergeCell ref="M5:N5"/>
    <mergeCell ref="M6:N6"/>
  </mergeCells>
  <pageMargins left="0.19685039370078741" right="0.19685039370078741" top="0.59055118110236227" bottom="0.59055118110236227" header="0.39370078740157483" footer="0.39370078740157483"/>
  <pageSetup paperSize="9" scale="98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0"/>
  </sheetPr>
  <dimension ref="A1:T27"/>
  <sheetViews>
    <sheetView zoomScale="110" zoomScaleNormal="110" workbookViewId="0">
      <selection activeCell="O19" sqref="O19"/>
    </sheetView>
  </sheetViews>
  <sheetFormatPr defaultColWidth="9.25" defaultRowHeight="14.25" x14ac:dyDescent="0.2"/>
  <cols>
    <col min="1" max="1" width="22" customWidth="1"/>
    <col min="2" max="3" width="7.625" customWidth="1"/>
    <col min="4" max="4" width="6.25" customWidth="1"/>
    <col min="5" max="6" width="5.625" customWidth="1"/>
    <col min="7" max="7" width="6.625" customWidth="1"/>
    <col min="8" max="10" width="5.625" customWidth="1"/>
    <col min="11" max="11" width="5.625" hidden="1" customWidth="1"/>
    <col min="12" max="12" width="6.625" customWidth="1"/>
    <col min="13" max="13" width="5.625" customWidth="1"/>
    <col min="14" max="14" width="6.625" customWidth="1"/>
    <col min="15" max="15" width="4.625" customWidth="1"/>
    <col min="16" max="16" width="6.625" customWidth="1"/>
    <col min="17" max="17" width="5.625" customWidth="1"/>
    <col min="18" max="18" width="7.5" customWidth="1"/>
    <col min="19" max="19" width="6.5" customWidth="1"/>
    <col min="20" max="20" width="9" customWidth="1"/>
  </cols>
  <sheetData>
    <row r="1" spans="1:20" ht="20.100000000000001" customHeight="1" x14ac:dyDescent="0.35">
      <c r="A1" s="29" t="s">
        <v>646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"/>
      <c r="N1" s="3"/>
      <c r="O1" s="3"/>
      <c r="P1" s="3"/>
      <c r="Q1" s="3"/>
      <c r="R1" s="3"/>
      <c r="S1" s="3"/>
      <c r="T1" s="3"/>
    </row>
    <row r="2" spans="1:20" s="87" customFormat="1" ht="20.100000000000001" customHeight="1" x14ac:dyDescent="0.45">
      <c r="A2" s="917" t="s">
        <v>647</v>
      </c>
      <c r="B2" s="917"/>
      <c r="C2" s="917"/>
      <c r="D2" s="917"/>
      <c r="E2" s="917"/>
      <c r="F2" s="917"/>
      <c r="G2" s="917"/>
      <c r="H2" s="917"/>
      <c r="I2" s="917"/>
      <c r="J2" s="917"/>
      <c r="K2" s="917"/>
      <c r="L2" s="917"/>
      <c r="M2" s="917"/>
      <c r="N2" s="917"/>
      <c r="O2" s="917"/>
      <c r="P2" s="917"/>
      <c r="Q2" s="917"/>
      <c r="R2" s="30"/>
      <c r="S2" s="30"/>
      <c r="T2" s="30"/>
    </row>
    <row r="3" spans="1:20" s="90" customFormat="1" ht="15" customHeight="1" x14ac:dyDescent="0.25">
      <c r="A3" s="46"/>
      <c r="B3" s="56"/>
      <c r="C3" s="41"/>
      <c r="D3" s="1091" t="s">
        <v>0</v>
      </c>
      <c r="E3" s="1091"/>
      <c r="F3" s="1091"/>
      <c r="G3" s="1091"/>
      <c r="H3" s="1091"/>
      <c r="I3" s="1091"/>
      <c r="J3" s="1086" t="s">
        <v>1</v>
      </c>
      <c r="K3" s="1099"/>
      <c r="L3" s="1099"/>
      <c r="M3" s="1099"/>
      <c r="N3" s="1091"/>
      <c r="O3" s="1105" t="s">
        <v>581</v>
      </c>
      <c r="P3" s="1106"/>
      <c r="Q3" s="1106"/>
      <c r="R3" s="1106"/>
      <c r="S3" s="1106"/>
      <c r="T3" s="1107"/>
    </row>
    <row r="4" spans="1:20" s="90" customFormat="1" ht="15" customHeight="1" x14ac:dyDescent="0.25">
      <c r="A4" s="32"/>
      <c r="B4" s="1095" t="s">
        <v>92</v>
      </c>
      <c r="C4" s="1095"/>
      <c r="D4" s="1096" t="s">
        <v>84</v>
      </c>
      <c r="E4" s="1096"/>
      <c r="F4" s="1096"/>
      <c r="G4" s="1096"/>
      <c r="H4" s="1096"/>
      <c r="I4" s="1096"/>
      <c r="J4" s="1100" t="s">
        <v>85</v>
      </c>
      <c r="K4" s="1101"/>
      <c r="L4" s="1101"/>
      <c r="M4" s="1101"/>
      <c r="N4" s="1102"/>
      <c r="O4" s="1108" t="s">
        <v>582</v>
      </c>
      <c r="P4" s="1109"/>
      <c r="Q4" s="1109"/>
      <c r="R4" s="1109"/>
      <c r="S4" s="1109"/>
      <c r="T4" s="1110"/>
    </row>
    <row r="5" spans="1:20" s="90" customFormat="1" x14ac:dyDescent="0.2">
      <c r="A5" s="32"/>
      <c r="B5" s="1095" t="s">
        <v>93</v>
      </c>
      <c r="C5" s="1095"/>
      <c r="D5" s="1085" t="s">
        <v>2</v>
      </c>
      <c r="E5" s="1085"/>
      <c r="F5" s="1085"/>
      <c r="G5" s="1085" t="s">
        <v>3</v>
      </c>
      <c r="H5" s="1085"/>
      <c r="I5" s="1085"/>
      <c r="J5" s="1085" t="s">
        <v>4</v>
      </c>
      <c r="K5" s="1085"/>
      <c r="L5" s="1086"/>
      <c r="M5" s="1087" t="s">
        <v>90</v>
      </c>
      <c r="N5" s="1088"/>
      <c r="O5" s="67"/>
      <c r="P5" s="1091" t="s">
        <v>96</v>
      </c>
      <c r="Q5" s="1085"/>
      <c r="R5" s="1085"/>
      <c r="S5" s="1086"/>
      <c r="T5" s="67" t="s">
        <v>97</v>
      </c>
    </row>
    <row r="6" spans="1:20" s="90" customFormat="1" x14ac:dyDescent="0.2">
      <c r="A6" s="911" t="s">
        <v>16</v>
      </c>
      <c r="B6" s="1084" t="s">
        <v>86</v>
      </c>
      <c r="C6" s="1084"/>
      <c r="D6" s="1084" t="s">
        <v>87</v>
      </c>
      <c r="E6" s="1084"/>
      <c r="F6" s="1084"/>
      <c r="G6" s="1103" t="s">
        <v>88</v>
      </c>
      <c r="H6" s="1103"/>
      <c r="I6" s="1103"/>
      <c r="J6" s="1104" t="s">
        <v>89</v>
      </c>
      <c r="K6" s="1104"/>
      <c r="L6" s="1104"/>
      <c r="M6" s="1089" t="s">
        <v>91</v>
      </c>
      <c r="N6" s="1090"/>
      <c r="O6" s="57" t="s">
        <v>5</v>
      </c>
      <c r="P6" s="61" t="s">
        <v>7</v>
      </c>
      <c r="Q6" s="62" t="s">
        <v>8</v>
      </c>
      <c r="R6" s="62" t="s">
        <v>9</v>
      </c>
      <c r="S6" s="73" t="s">
        <v>99</v>
      </c>
      <c r="T6" s="57" t="s">
        <v>100</v>
      </c>
    </row>
    <row r="7" spans="1:20" s="90" customFormat="1" x14ac:dyDescent="0.25">
      <c r="A7" s="48" t="s">
        <v>367</v>
      </c>
      <c r="B7" s="51"/>
      <c r="C7" s="49"/>
      <c r="D7" s="51"/>
      <c r="E7" s="49"/>
      <c r="F7" s="50"/>
      <c r="G7" s="49"/>
      <c r="H7" s="49"/>
      <c r="I7" s="50"/>
      <c r="J7" s="51"/>
      <c r="K7" s="49"/>
      <c r="L7" s="49"/>
      <c r="M7" s="1026"/>
      <c r="N7" s="1027"/>
      <c r="O7" s="57" t="s">
        <v>102</v>
      </c>
      <c r="P7" s="63" t="s">
        <v>103</v>
      </c>
      <c r="Q7" s="32" t="s">
        <v>104</v>
      </c>
      <c r="R7" s="32" t="s">
        <v>105</v>
      </c>
      <c r="S7" s="36" t="s">
        <v>106</v>
      </c>
      <c r="T7" s="60" t="s">
        <v>107</v>
      </c>
    </row>
    <row r="8" spans="1:20" s="90" customFormat="1" x14ac:dyDescent="0.2">
      <c r="A8" s="52"/>
      <c r="B8" s="34" t="s">
        <v>10</v>
      </c>
      <c r="C8" s="33" t="s">
        <v>11</v>
      </c>
      <c r="D8" s="39" t="s">
        <v>12</v>
      </c>
      <c r="E8" s="33" t="s">
        <v>13</v>
      </c>
      <c r="F8" s="39" t="s">
        <v>19</v>
      </c>
      <c r="G8" s="33" t="s">
        <v>12</v>
      </c>
      <c r="H8" s="33" t="s">
        <v>13</v>
      </c>
      <c r="I8" s="34" t="s">
        <v>19</v>
      </c>
      <c r="J8" s="39" t="s">
        <v>10</v>
      </c>
      <c r="K8" s="34" t="s">
        <v>14</v>
      </c>
      <c r="L8" s="38" t="s">
        <v>15</v>
      </c>
      <c r="M8" s="34" t="s">
        <v>10</v>
      </c>
      <c r="N8" s="1020" t="s">
        <v>15</v>
      </c>
      <c r="O8" s="57"/>
      <c r="P8" s="63" t="s">
        <v>109</v>
      </c>
      <c r="Q8" s="32" t="s">
        <v>110</v>
      </c>
      <c r="R8" s="45"/>
      <c r="S8" s="36" t="s">
        <v>111</v>
      </c>
      <c r="T8" s="60" t="s">
        <v>112</v>
      </c>
    </row>
    <row r="9" spans="1:20" s="90" customFormat="1" x14ac:dyDescent="0.2">
      <c r="A9" s="32"/>
      <c r="B9" s="36" t="s">
        <v>94</v>
      </c>
      <c r="C9" s="32" t="s">
        <v>95</v>
      </c>
      <c r="D9" s="32" t="s">
        <v>115</v>
      </c>
      <c r="E9" s="32" t="s">
        <v>116</v>
      </c>
      <c r="F9" s="32" t="s">
        <v>117</v>
      </c>
      <c r="G9" s="32" t="s">
        <v>115</v>
      </c>
      <c r="H9" s="32" t="s">
        <v>116</v>
      </c>
      <c r="I9" s="32" t="s">
        <v>117</v>
      </c>
      <c r="J9" s="33" t="s">
        <v>94</v>
      </c>
      <c r="K9" s="32" t="s">
        <v>118</v>
      </c>
      <c r="L9" s="32" t="s">
        <v>119</v>
      </c>
      <c r="M9" s="991" t="s">
        <v>94</v>
      </c>
      <c r="N9" s="1021" t="s">
        <v>119</v>
      </c>
      <c r="O9" s="60"/>
      <c r="P9" s="65"/>
      <c r="Q9" s="45"/>
      <c r="R9" s="32"/>
      <c r="S9" s="36" t="s">
        <v>113</v>
      </c>
      <c r="T9" s="60" t="s">
        <v>114</v>
      </c>
    </row>
    <row r="10" spans="1:20" s="90" customFormat="1" x14ac:dyDescent="0.2">
      <c r="A10" s="32"/>
      <c r="B10" s="36"/>
      <c r="C10" s="32"/>
      <c r="D10" s="32"/>
      <c r="E10" s="32"/>
      <c r="F10" s="32"/>
      <c r="G10" s="32"/>
      <c r="H10" s="32"/>
      <c r="I10" s="32"/>
      <c r="J10" s="33"/>
      <c r="K10" s="32"/>
      <c r="L10" s="32"/>
      <c r="M10" s="991"/>
      <c r="N10" s="1012"/>
      <c r="O10" s="60"/>
      <c r="P10" s="65"/>
      <c r="Q10" s="45"/>
      <c r="R10" s="32"/>
      <c r="S10" s="36" t="s">
        <v>120</v>
      </c>
      <c r="T10" s="60" t="s">
        <v>121</v>
      </c>
    </row>
    <row r="11" spans="1:20" s="90" customFormat="1" x14ac:dyDescent="0.2">
      <c r="A11" s="71"/>
      <c r="B11" s="71"/>
      <c r="C11" s="71"/>
      <c r="D11" s="71"/>
      <c r="E11" s="98"/>
      <c r="F11" s="71"/>
      <c r="G11" s="71"/>
      <c r="H11" s="71"/>
      <c r="I11" s="71"/>
      <c r="J11" s="99"/>
      <c r="K11" s="71"/>
      <c r="L11" s="71"/>
      <c r="M11" s="99"/>
      <c r="N11" s="1013"/>
      <c r="O11" s="69"/>
      <c r="P11" s="70"/>
      <c r="Q11" s="71"/>
      <c r="R11" s="71"/>
      <c r="S11" s="74"/>
      <c r="T11" s="69" t="s">
        <v>122</v>
      </c>
    </row>
    <row r="12" spans="1:20" ht="15" x14ac:dyDescent="0.25">
      <c r="A12" s="664" t="s">
        <v>446</v>
      </c>
      <c r="B12" s="665">
        <v>14967</v>
      </c>
      <c r="C12" s="665">
        <v>18477</v>
      </c>
      <c r="D12" s="665">
        <v>810240</v>
      </c>
      <c r="E12" s="665">
        <v>440900</v>
      </c>
      <c r="F12" s="665">
        <v>369340</v>
      </c>
      <c r="G12" s="665">
        <v>132842</v>
      </c>
      <c r="H12" s="665">
        <v>73913</v>
      </c>
      <c r="I12" s="665">
        <v>58929</v>
      </c>
      <c r="J12" s="665">
        <v>14160</v>
      </c>
      <c r="K12" s="796">
        <v>94.608137903387458</v>
      </c>
      <c r="L12" s="665">
        <v>744769</v>
      </c>
      <c r="M12" s="665">
        <v>807</v>
      </c>
      <c r="N12" s="665">
        <f>D12-L12</f>
        <v>65471</v>
      </c>
      <c r="O12" s="665">
        <v>308</v>
      </c>
      <c r="P12" s="665">
        <v>500</v>
      </c>
      <c r="Q12" s="665">
        <v>285</v>
      </c>
      <c r="R12" s="665">
        <v>2318</v>
      </c>
      <c r="S12" s="732">
        <v>0</v>
      </c>
      <c r="T12" s="665">
        <v>213</v>
      </c>
    </row>
    <row r="13" spans="1:20" ht="15" x14ac:dyDescent="0.25">
      <c r="A13" s="664" t="s">
        <v>447</v>
      </c>
      <c r="B13" s="665">
        <v>17672</v>
      </c>
      <c r="C13" s="665">
        <v>21908</v>
      </c>
      <c r="D13" s="665">
        <v>1552460</v>
      </c>
      <c r="E13" s="665">
        <v>785549</v>
      </c>
      <c r="F13" s="665">
        <v>766911</v>
      </c>
      <c r="G13" s="665">
        <v>297998</v>
      </c>
      <c r="H13" s="665">
        <v>139326</v>
      </c>
      <c r="I13" s="665">
        <v>158672</v>
      </c>
      <c r="J13" s="665">
        <v>16698</v>
      </c>
      <c r="K13" s="796">
        <v>94.4884563150747</v>
      </c>
      <c r="L13" s="665">
        <v>1438707</v>
      </c>
      <c r="M13" s="665">
        <v>974</v>
      </c>
      <c r="N13" s="665">
        <f t="shared" ref="N13:N17" si="0">D13-L13</f>
        <v>113753</v>
      </c>
      <c r="O13" s="665">
        <v>2249</v>
      </c>
      <c r="P13" s="665">
        <v>382</v>
      </c>
      <c r="Q13" s="665">
        <v>143</v>
      </c>
      <c r="R13" s="665">
        <v>917</v>
      </c>
      <c r="S13" s="732">
        <v>0</v>
      </c>
      <c r="T13" s="665">
        <v>220</v>
      </c>
    </row>
    <row r="14" spans="1:20" ht="15" x14ac:dyDescent="0.25">
      <c r="A14" s="664" t="s">
        <v>442</v>
      </c>
      <c r="B14" s="665">
        <v>17606</v>
      </c>
      <c r="C14" s="665">
        <v>20228</v>
      </c>
      <c r="D14" s="665">
        <v>1632820.996667234</v>
      </c>
      <c r="E14" s="665">
        <v>793289.00000000012</v>
      </c>
      <c r="F14" s="665">
        <v>839523</v>
      </c>
      <c r="G14" s="665">
        <v>365650</v>
      </c>
      <c r="H14" s="665">
        <v>166335</v>
      </c>
      <c r="I14" s="665">
        <v>199315</v>
      </c>
      <c r="J14" s="665">
        <v>16642</v>
      </c>
      <c r="K14" s="796">
        <v>94.52</v>
      </c>
      <c r="L14" s="665">
        <v>1450823</v>
      </c>
      <c r="M14" s="665">
        <v>964</v>
      </c>
      <c r="N14" s="665">
        <f t="shared" si="0"/>
        <v>181997.99666723399</v>
      </c>
      <c r="O14" s="665">
        <v>986.00000000000023</v>
      </c>
      <c r="P14" s="665">
        <v>21</v>
      </c>
      <c r="Q14" s="665">
        <v>9</v>
      </c>
      <c r="R14" s="665">
        <v>38</v>
      </c>
      <c r="S14" s="732">
        <v>0</v>
      </c>
      <c r="T14" s="665">
        <v>48</v>
      </c>
    </row>
    <row r="15" spans="1:20" ht="15" x14ac:dyDescent="0.25">
      <c r="A15" s="664" t="s">
        <v>443</v>
      </c>
      <c r="B15" s="665">
        <v>17039</v>
      </c>
      <c r="C15" s="665">
        <v>18946</v>
      </c>
      <c r="D15" s="665">
        <v>1526448</v>
      </c>
      <c r="E15" s="665">
        <v>743492</v>
      </c>
      <c r="F15" s="665">
        <v>782956</v>
      </c>
      <c r="G15" s="665">
        <v>223503</v>
      </c>
      <c r="H15" s="665">
        <v>102067</v>
      </c>
      <c r="I15" s="665">
        <v>121436</v>
      </c>
      <c r="J15" s="665">
        <v>15230</v>
      </c>
      <c r="K15" s="796">
        <v>89.38</v>
      </c>
      <c r="L15" s="665">
        <v>1316677</v>
      </c>
      <c r="M15" s="665">
        <v>1809</v>
      </c>
      <c r="N15" s="665">
        <f t="shared" si="0"/>
        <v>209771</v>
      </c>
      <c r="O15" s="665">
        <v>2097</v>
      </c>
      <c r="P15" s="665">
        <v>7</v>
      </c>
      <c r="Q15" s="665">
        <v>22</v>
      </c>
      <c r="R15" s="665">
        <v>34</v>
      </c>
      <c r="S15" s="732">
        <v>0</v>
      </c>
      <c r="T15" s="665">
        <v>75</v>
      </c>
    </row>
    <row r="16" spans="1:20" ht="15" x14ac:dyDescent="0.25">
      <c r="A16" s="664" t="s">
        <v>444</v>
      </c>
      <c r="B16" s="665">
        <v>16867</v>
      </c>
      <c r="C16" s="665">
        <v>18882</v>
      </c>
      <c r="D16" s="665">
        <v>1576359</v>
      </c>
      <c r="E16" s="665">
        <v>792244</v>
      </c>
      <c r="F16" s="665">
        <v>784115</v>
      </c>
      <c r="G16" s="665">
        <v>141745</v>
      </c>
      <c r="H16" s="665">
        <v>68130</v>
      </c>
      <c r="I16" s="665">
        <v>73615</v>
      </c>
      <c r="J16" s="665">
        <v>15495</v>
      </c>
      <c r="K16" s="796">
        <v>91.87</v>
      </c>
      <c r="L16" s="665">
        <v>1440944</v>
      </c>
      <c r="M16" s="665">
        <v>1372</v>
      </c>
      <c r="N16" s="665">
        <f t="shared" si="0"/>
        <v>135415</v>
      </c>
      <c r="O16" s="665">
        <v>1952</v>
      </c>
      <c r="P16" s="665">
        <v>17</v>
      </c>
      <c r="Q16" s="665">
        <v>57</v>
      </c>
      <c r="R16" s="665">
        <v>122</v>
      </c>
      <c r="S16" s="665">
        <v>1</v>
      </c>
      <c r="T16" s="665">
        <v>64</v>
      </c>
    </row>
    <row r="17" spans="1:20" ht="15" x14ac:dyDescent="0.25">
      <c r="A17" s="664" t="s">
        <v>445</v>
      </c>
      <c r="B17" s="665">
        <v>20226</v>
      </c>
      <c r="C17" s="665">
        <v>22148</v>
      </c>
      <c r="D17" s="665">
        <v>1546609</v>
      </c>
      <c r="E17" s="665">
        <v>773939</v>
      </c>
      <c r="F17" s="665">
        <v>772670</v>
      </c>
      <c r="G17" s="665">
        <v>82138</v>
      </c>
      <c r="H17" s="665">
        <v>38799</v>
      </c>
      <c r="I17" s="665">
        <v>43339</v>
      </c>
      <c r="J17" s="665">
        <v>17235</v>
      </c>
      <c r="K17" s="796">
        <v>85.21</v>
      </c>
      <c r="L17" s="665">
        <v>1298765</v>
      </c>
      <c r="M17" s="665">
        <v>2991</v>
      </c>
      <c r="N17" s="665">
        <f t="shared" si="0"/>
        <v>247844</v>
      </c>
      <c r="O17" s="665">
        <v>2841</v>
      </c>
      <c r="P17" s="665">
        <v>8</v>
      </c>
      <c r="Q17" s="665">
        <v>74</v>
      </c>
      <c r="R17" s="665">
        <v>73</v>
      </c>
      <c r="S17" s="732">
        <v>0</v>
      </c>
      <c r="T17" s="665">
        <v>37</v>
      </c>
    </row>
    <row r="18" spans="1:20" x14ac:dyDescent="0.2">
      <c r="A18" s="77" t="s">
        <v>462</v>
      </c>
    </row>
    <row r="19" spans="1:20" x14ac:dyDescent="0.2">
      <c r="A19" s="77" t="s">
        <v>463</v>
      </c>
    </row>
    <row r="20" spans="1:20" x14ac:dyDescent="0.2">
      <c r="A20" s="77" t="s">
        <v>464</v>
      </c>
    </row>
    <row r="21" spans="1:20" x14ac:dyDescent="0.2">
      <c r="A21" s="77" t="s">
        <v>465</v>
      </c>
    </row>
    <row r="22" spans="1:20" x14ac:dyDescent="0.2">
      <c r="A22" s="77" t="s">
        <v>466</v>
      </c>
    </row>
    <row r="23" spans="1:20" x14ac:dyDescent="0.2">
      <c r="A23" s="103" t="s">
        <v>467</v>
      </c>
    </row>
    <row r="24" spans="1:20" x14ac:dyDescent="0.2">
      <c r="A24" s="103" t="s">
        <v>468</v>
      </c>
    </row>
    <row r="25" spans="1:20" x14ac:dyDescent="0.2">
      <c r="A25" s="77" t="s">
        <v>143</v>
      </c>
    </row>
    <row r="26" spans="1:20" ht="15" x14ac:dyDescent="0.25">
      <c r="A26" s="734" t="s">
        <v>584</v>
      </c>
      <c r="F26" s="1071"/>
    </row>
    <row r="27" spans="1:20" ht="15" x14ac:dyDescent="0.25">
      <c r="A27" s="105" t="s">
        <v>595</v>
      </c>
      <c r="F27" s="1071"/>
    </row>
  </sheetData>
  <sheetProtection selectLockedCells="1" selectUnlockedCells="1"/>
  <mergeCells count="18">
    <mergeCell ref="M6:N6"/>
    <mergeCell ref="B6:C6"/>
    <mergeCell ref="D6:F6"/>
    <mergeCell ref="G6:I6"/>
    <mergeCell ref="J6:L6"/>
    <mergeCell ref="B4:C4"/>
    <mergeCell ref="D4:I4"/>
    <mergeCell ref="D3:I3"/>
    <mergeCell ref="O3:T3"/>
    <mergeCell ref="B5:C5"/>
    <mergeCell ref="D5:F5"/>
    <mergeCell ref="G5:I5"/>
    <mergeCell ref="J5:L5"/>
    <mergeCell ref="P5:S5"/>
    <mergeCell ref="O4:T4"/>
    <mergeCell ref="J3:N3"/>
    <mergeCell ref="J4:N4"/>
    <mergeCell ref="M5:N5"/>
  </mergeCells>
  <pageMargins left="0.19685039370078741" right="0.19685039370078741" top="0.59055118110236227" bottom="0.59055118110236227" header="0.39370078740157483" footer="0.39370078740157483"/>
  <pageSetup paperSize="9" scale="98" firstPageNumber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 enableFormatConditionsCalculation="0">
    <tabColor theme="0"/>
  </sheetPr>
  <dimension ref="A1:S26"/>
  <sheetViews>
    <sheetView zoomScale="120" zoomScaleNormal="120" workbookViewId="0">
      <selection activeCell="M1" sqref="M1"/>
    </sheetView>
  </sheetViews>
  <sheetFormatPr defaultColWidth="9.25" defaultRowHeight="14.25" x14ac:dyDescent="0.2"/>
  <cols>
    <col min="1" max="1" width="22.625" customWidth="1"/>
    <col min="2" max="2" width="14.5" customWidth="1"/>
    <col min="3" max="6" width="6.75" customWidth="1"/>
    <col min="7" max="8" width="7.125" customWidth="1"/>
    <col min="9" max="9" width="8.375" customWidth="1"/>
    <col min="10" max="12" width="7.125" customWidth="1"/>
    <col min="13" max="14" width="6.625" customWidth="1"/>
  </cols>
  <sheetData>
    <row r="1" spans="1:19" ht="20.100000000000001" customHeight="1" x14ac:dyDescent="0.35">
      <c r="A1" s="29" t="s">
        <v>648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"/>
    </row>
    <row r="2" spans="1:19" s="110" customFormat="1" ht="20.100000000000001" customHeight="1" x14ac:dyDescent="0.2">
      <c r="A2" s="106" t="s">
        <v>144</v>
      </c>
      <c r="B2" s="107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9"/>
    </row>
    <row r="3" spans="1:19" s="110" customFormat="1" ht="20.100000000000001" customHeight="1" x14ac:dyDescent="0.2">
      <c r="A3" s="1112" t="s">
        <v>649</v>
      </c>
      <c r="B3" s="1112"/>
      <c r="C3" s="1112"/>
      <c r="D3" s="1112"/>
      <c r="E3" s="1112"/>
      <c r="F3" s="1112"/>
      <c r="G3" s="1112"/>
      <c r="H3" s="108"/>
      <c r="I3" s="108"/>
      <c r="J3" s="108"/>
      <c r="K3" s="108"/>
      <c r="L3" s="108"/>
      <c r="M3" s="108"/>
      <c r="N3" s="108"/>
      <c r="O3" s="109"/>
    </row>
    <row r="4" spans="1:19" s="113" customFormat="1" ht="15" customHeight="1" x14ac:dyDescent="0.25">
      <c r="A4" s="111"/>
      <c r="B4" s="91" t="s">
        <v>92</v>
      </c>
      <c r="C4" s="1111" t="s">
        <v>222</v>
      </c>
      <c r="D4" s="1111"/>
      <c r="E4" s="1111"/>
      <c r="F4" s="1111"/>
      <c r="G4" s="1111"/>
      <c r="H4" s="1111"/>
      <c r="I4" s="1111"/>
      <c r="J4" s="1111"/>
      <c r="K4" s="1111"/>
      <c r="L4" s="1111"/>
      <c r="M4" s="1111"/>
      <c r="N4" s="1111"/>
      <c r="O4" s="1111"/>
      <c r="P4" s="112"/>
      <c r="Q4" s="112"/>
      <c r="R4" s="112"/>
      <c r="S4" s="112"/>
    </row>
    <row r="5" spans="1:19" s="113" customFormat="1" ht="15" customHeight="1" x14ac:dyDescent="0.25">
      <c r="A5" s="114"/>
      <c r="B5" s="115" t="s">
        <v>147</v>
      </c>
      <c r="C5" s="116" t="s">
        <v>148</v>
      </c>
      <c r="D5" s="117" t="s">
        <v>149</v>
      </c>
      <c r="E5" s="117" t="s">
        <v>150</v>
      </c>
      <c r="F5" s="116" t="s">
        <v>151</v>
      </c>
      <c r="G5" s="117" t="s">
        <v>152</v>
      </c>
      <c r="H5" s="117" t="s">
        <v>146</v>
      </c>
      <c r="I5" s="116" t="s">
        <v>153</v>
      </c>
      <c r="J5" s="117" t="s">
        <v>154</v>
      </c>
      <c r="K5" s="117" t="s">
        <v>155</v>
      </c>
      <c r="L5" s="117" t="s">
        <v>156</v>
      </c>
      <c r="M5" s="117" t="s">
        <v>31</v>
      </c>
      <c r="N5" s="116" t="s">
        <v>157</v>
      </c>
      <c r="O5" s="116" t="s">
        <v>556</v>
      </c>
      <c r="P5" s="112"/>
      <c r="Q5" s="112"/>
      <c r="R5" s="112"/>
      <c r="S5" s="112"/>
    </row>
    <row r="6" spans="1:19" s="113" customFormat="1" ht="15" customHeight="1" x14ac:dyDescent="0.25">
      <c r="A6" s="114"/>
      <c r="B6" s="115" t="s">
        <v>161</v>
      </c>
      <c r="C6" s="116" t="s">
        <v>159</v>
      </c>
      <c r="D6" s="117" t="s">
        <v>162</v>
      </c>
      <c r="E6" s="117" t="s">
        <v>163</v>
      </c>
      <c r="F6" s="116" t="s">
        <v>164</v>
      </c>
      <c r="G6" s="117" t="s">
        <v>165</v>
      </c>
      <c r="H6" s="117" t="s">
        <v>160</v>
      </c>
      <c r="I6" s="116" t="s">
        <v>166</v>
      </c>
      <c r="J6" s="117" t="s">
        <v>167</v>
      </c>
      <c r="K6" s="117" t="s">
        <v>168</v>
      </c>
      <c r="L6" s="117" t="s">
        <v>169</v>
      </c>
      <c r="M6" s="117" t="s">
        <v>170</v>
      </c>
      <c r="N6" s="116" t="s">
        <v>171</v>
      </c>
      <c r="O6" s="116" t="s">
        <v>187</v>
      </c>
      <c r="P6" s="112"/>
      <c r="Q6" s="112"/>
      <c r="R6" s="112"/>
      <c r="S6" s="112"/>
    </row>
    <row r="7" spans="1:19" s="113" customFormat="1" ht="15" customHeight="1" x14ac:dyDescent="0.25">
      <c r="A7" s="52" t="s">
        <v>175</v>
      </c>
      <c r="B7" s="118" t="s">
        <v>176</v>
      </c>
      <c r="C7" s="116" t="s">
        <v>173</v>
      </c>
      <c r="D7" s="117" t="s">
        <v>177</v>
      </c>
      <c r="E7" s="117" t="s">
        <v>178</v>
      </c>
      <c r="F7" s="116" t="s">
        <v>179</v>
      </c>
      <c r="G7" s="117" t="s">
        <v>180</v>
      </c>
      <c r="H7" s="117" t="s">
        <v>181</v>
      </c>
      <c r="I7" s="116" t="s">
        <v>182</v>
      </c>
      <c r="J7" s="117" t="s">
        <v>183</v>
      </c>
      <c r="K7" s="116" t="s">
        <v>184</v>
      </c>
      <c r="L7" s="117" t="s">
        <v>185</v>
      </c>
      <c r="M7" s="117"/>
      <c r="N7" s="116" t="s">
        <v>186</v>
      </c>
      <c r="O7" s="116" t="s">
        <v>200</v>
      </c>
      <c r="P7" s="112"/>
      <c r="Q7" s="112"/>
      <c r="R7" s="112"/>
      <c r="S7" s="112"/>
    </row>
    <row r="8" spans="1:19" s="113" customFormat="1" ht="15" customHeight="1" x14ac:dyDescent="0.25">
      <c r="A8" s="52" t="s">
        <v>123</v>
      </c>
      <c r="B8" s="119" t="s">
        <v>191</v>
      </c>
      <c r="C8" s="116" t="s">
        <v>189</v>
      </c>
      <c r="D8" s="117" t="s">
        <v>192</v>
      </c>
      <c r="E8" s="117" t="s">
        <v>193</v>
      </c>
      <c r="F8" s="120"/>
      <c r="G8" s="117" t="s">
        <v>194</v>
      </c>
      <c r="H8" s="117" t="s">
        <v>195</v>
      </c>
      <c r="I8" s="121" t="s">
        <v>196</v>
      </c>
      <c r="J8" s="117" t="s">
        <v>197</v>
      </c>
      <c r="K8" s="116" t="s">
        <v>158</v>
      </c>
      <c r="L8" s="117" t="s">
        <v>198</v>
      </c>
      <c r="M8" s="116"/>
      <c r="N8" s="116" t="s">
        <v>199</v>
      </c>
      <c r="O8" s="116"/>
      <c r="P8" s="112"/>
      <c r="Q8" s="112"/>
      <c r="R8" s="112"/>
      <c r="S8" s="112"/>
    </row>
    <row r="9" spans="1:19" s="113" customFormat="1" ht="15" customHeight="1" x14ac:dyDescent="0.25">
      <c r="A9" s="114"/>
      <c r="B9" s="115" t="s">
        <v>202</v>
      </c>
      <c r="C9" s="122"/>
      <c r="D9" s="117" t="s">
        <v>203</v>
      </c>
      <c r="E9" s="117" t="s">
        <v>204</v>
      </c>
      <c r="F9" s="116"/>
      <c r="G9" s="117" t="s">
        <v>205</v>
      </c>
      <c r="H9" s="117" t="s">
        <v>174</v>
      </c>
      <c r="I9" s="121" t="s">
        <v>206</v>
      </c>
      <c r="J9" s="117" t="s">
        <v>207</v>
      </c>
      <c r="K9" s="122" t="s">
        <v>208</v>
      </c>
      <c r="L9" s="117" t="s">
        <v>209</v>
      </c>
      <c r="M9" s="120"/>
      <c r="N9" s="116" t="s">
        <v>210</v>
      </c>
      <c r="O9" s="120"/>
      <c r="P9" s="112"/>
      <c r="Q9" s="112"/>
      <c r="R9" s="112"/>
      <c r="S9" s="112"/>
    </row>
    <row r="10" spans="1:19" s="113" customFormat="1" ht="15" customHeight="1" x14ac:dyDescent="0.25">
      <c r="A10" s="114"/>
      <c r="B10" s="115" t="s">
        <v>211</v>
      </c>
      <c r="C10" s="116"/>
      <c r="D10" s="116" t="s">
        <v>212</v>
      </c>
      <c r="E10" s="123"/>
      <c r="F10" s="116"/>
      <c r="G10" s="120"/>
      <c r="H10" s="117" t="s">
        <v>190</v>
      </c>
      <c r="I10" s="124" t="s">
        <v>188</v>
      </c>
      <c r="J10" s="117"/>
      <c r="K10" s="116" t="s">
        <v>213</v>
      </c>
      <c r="L10" s="123"/>
      <c r="M10" s="120"/>
      <c r="N10" s="116" t="s">
        <v>214</v>
      </c>
      <c r="O10" s="123"/>
      <c r="P10" s="112"/>
      <c r="Q10" s="112"/>
      <c r="R10" s="112"/>
      <c r="S10" s="112"/>
    </row>
    <row r="11" spans="1:19" s="113" customFormat="1" ht="15" customHeight="1" x14ac:dyDescent="0.25">
      <c r="A11" s="114"/>
      <c r="B11" s="40" t="s">
        <v>215</v>
      </c>
      <c r="C11" s="125"/>
      <c r="D11" s="126"/>
      <c r="E11" s="126"/>
      <c r="F11" s="125"/>
      <c r="G11" s="126"/>
      <c r="H11" s="127" t="s">
        <v>216</v>
      </c>
      <c r="I11" s="128" t="s">
        <v>201</v>
      </c>
      <c r="J11" s="127"/>
      <c r="K11" s="125" t="s">
        <v>217</v>
      </c>
      <c r="L11" s="127"/>
      <c r="M11" s="126"/>
      <c r="N11" s="125"/>
      <c r="O11" s="127"/>
    </row>
    <row r="12" spans="1:19" s="113" customFormat="1" ht="15" customHeight="1" x14ac:dyDescent="0.25">
      <c r="A12" s="114"/>
      <c r="B12" s="129" t="s">
        <v>218</v>
      </c>
      <c r="C12" s="125"/>
      <c r="D12" s="126"/>
      <c r="E12" s="126"/>
      <c r="F12" s="125"/>
      <c r="G12" s="126"/>
      <c r="H12" s="126"/>
      <c r="I12" s="130" t="s">
        <v>219</v>
      </c>
      <c r="J12" s="127"/>
      <c r="K12" s="125" t="s">
        <v>220</v>
      </c>
      <c r="L12" s="127"/>
      <c r="M12" s="126"/>
      <c r="N12" s="125"/>
      <c r="O12" s="127"/>
    </row>
    <row r="13" spans="1:19" s="113" customFormat="1" ht="15" customHeight="1" x14ac:dyDescent="0.25">
      <c r="A13" s="131"/>
      <c r="B13" s="132"/>
      <c r="C13" s="133"/>
      <c r="D13" s="134"/>
      <c r="E13" s="134"/>
      <c r="F13" s="133"/>
      <c r="G13" s="134"/>
      <c r="H13" s="134"/>
      <c r="I13" s="135" t="s">
        <v>221</v>
      </c>
      <c r="J13" s="136"/>
      <c r="K13" s="133" t="s">
        <v>172</v>
      </c>
      <c r="L13" s="136"/>
      <c r="M13" s="134"/>
      <c r="N13" s="133"/>
      <c r="O13" s="137"/>
    </row>
    <row r="14" spans="1:19" s="25" customFormat="1" ht="15" customHeight="1" x14ac:dyDescent="0.25">
      <c r="A14" s="27" t="s">
        <v>441</v>
      </c>
      <c r="B14" s="138">
        <v>1312</v>
      </c>
      <c r="C14" s="138">
        <v>16</v>
      </c>
      <c r="D14" s="138">
        <v>256</v>
      </c>
      <c r="E14" s="138">
        <v>197</v>
      </c>
      <c r="F14" s="138">
        <v>2</v>
      </c>
      <c r="G14" s="138">
        <v>8</v>
      </c>
      <c r="H14" s="138">
        <v>0</v>
      </c>
      <c r="I14" s="138">
        <v>2744</v>
      </c>
      <c r="J14" s="138">
        <v>240</v>
      </c>
      <c r="K14" s="138">
        <v>863</v>
      </c>
      <c r="L14" s="138">
        <v>0</v>
      </c>
      <c r="M14" s="138">
        <v>0</v>
      </c>
      <c r="N14" s="139">
        <v>0</v>
      </c>
      <c r="O14" s="467">
        <v>3</v>
      </c>
    </row>
    <row r="15" spans="1:19" ht="15" customHeight="1" x14ac:dyDescent="0.25">
      <c r="A15" s="300" t="s">
        <v>20</v>
      </c>
      <c r="B15" s="150">
        <v>11</v>
      </c>
      <c r="C15" s="151">
        <v>1</v>
      </c>
      <c r="D15" s="151">
        <v>0</v>
      </c>
      <c r="E15" s="151">
        <v>2</v>
      </c>
      <c r="F15" s="151">
        <v>0</v>
      </c>
      <c r="G15" s="151">
        <v>0</v>
      </c>
      <c r="H15" s="151">
        <v>0</v>
      </c>
      <c r="I15" s="151">
        <v>14</v>
      </c>
      <c r="J15" s="151">
        <v>0</v>
      </c>
      <c r="K15" s="151">
        <v>4</v>
      </c>
      <c r="L15" s="151">
        <v>0</v>
      </c>
      <c r="M15" s="151">
        <v>0</v>
      </c>
      <c r="N15" s="152">
        <v>0</v>
      </c>
      <c r="O15" s="468">
        <v>0</v>
      </c>
    </row>
    <row r="16" spans="1:19" ht="15" customHeight="1" x14ac:dyDescent="0.25">
      <c r="A16" s="294" t="s">
        <v>124</v>
      </c>
      <c r="B16" s="182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83"/>
      <c r="O16" s="472"/>
    </row>
    <row r="17" spans="1:15" ht="15" customHeight="1" x14ac:dyDescent="0.25">
      <c r="A17" s="297" t="s">
        <v>21</v>
      </c>
      <c r="B17" s="469">
        <v>2</v>
      </c>
      <c r="C17" s="454">
        <v>0</v>
      </c>
      <c r="D17" s="454">
        <v>0</v>
      </c>
      <c r="E17" s="454">
        <v>0</v>
      </c>
      <c r="F17" s="454">
        <v>0</v>
      </c>
      <c r="G17" s="454">
        <v>0</v>
      </c>
      <c r="H17" s="454">
        <v>0</v>
      </c>
      <c r="I17" s="454">
        <v>3</v>
      </c>
      <c r="J17" s="454">
        <v>0</v>
      </c>
      <c r="K17" s="454">
        <v>0</v>
      </c>
      <c r="L17" s="454">
        <v>0</v>
      </c>
      <c r="M17" s="454">
        <v>0</v>
      </c>
      <c r="N17" s="470">
        <v>0</v>
      </c>
      <c r="O17" s="471">
        <v>0</v>
      </c>
    </row>
    <row r="18" spans="1:15" ht="15" customHeight="1" x14ac:dyDescent="0.25">
      <c r="A18" s="294" t="s">
        <v>125</v>
      </c>
      <c r="B18" s="182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83"/>
      <c r="O18" s="472"/>
    </row>
    <row r="19" spans="1:15" ht="15" customHeight="1" x14ac:dyDescent="0.25">
      <c r="A19" s="297" t="s">
        <v>22</v>
      </c>
      <c r="B19" s="184">
        <v>11</v>
      </c>
      <c r="C19" s="174">
        <v>0</v>
      </c>
      <c r="D19" s="174">
        <v>4</v>
      </c>
      <c r="E19" s="174">
        <v>3</v>
      </c>
      <c r="F19" s="174">
        <v>0</v>
      </c>
      <c r="G19" s="174">
        <v>0</v>
      </c>
      <c r="H19" s="174">
        <v>0</v>
      </c>
      <c r="I19" s="174">
        <v>27</v>
      </c>
      <c r="J19" s="174">
        <v>0</v>
      </c>
      <c r="K19" s="174">
        <v>13</v>
      </c>
      <c r="L19" s="174">
        <v>0</v>
      </c>
      <c r="M19" s="174">
        <v>0</v>
      </c>
      <c r="N19" s="185">
        <v>0</v>
      </c>
      <c r="O19" s="471">
        <v>0</v>
      </c>
    </row>
    <row r="20" spans="1:15" ht="15" customHeight="1" x14ac:dyDescent="0.25">
      <c r="A20" s="294" t="s">
        <v>126</v>
      </c>
      <c r="B20" s="182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83"/>
      <c r="O20" s="472"/>
    </row>
    <row r="21" spans="1:15" ht="15" customHeight="1" x14ac:dyDescent="0.25">
      <c r="A21" s="297" t="s">
        <v>23</v>
      </c>
      <c r="B21" s="184">
        <v>659</v>
      </c>
      <c r="C21" s="174">
        <v>10</v>
      </c>
      <c r="D21" s="174">
        <v>203</v>
      </c>
      <c r="E21" s="174">
        <v>155</v>
      </c>
      <c r="F21" s="174">
        <v>1</v>
      </c>
      <c r="G21" s="174">
        <v>2</v>
      </c>
      <c r="H21" s="174">
        <v>0</v>
      </c>
      <c r="I21" s="174">
        <v>1525</v>
      </c>
      <c r="J21" s="174">
        <v>12</v>
      </c>
      <c r="K21" s="174">
        <v>594</v>
      </c>
      <c r="L21" s="174">
        <v>0</v>
      </c>
      <c r="M21" s="174">
        <v>0</v>
      </c>
      <c r="N21" s="185">
        <v>0</v>
      </c>
      <c r="O21" s="471">
        <v>1</v>
      </c>
    </row>
    <row r="22" spans="1:15" ht="15" customHeight="1" x14ac:dyDescent="0.25">
      <c r="A22" s="294" t="s">
        <v>127</v>
      </c>
      <c r="B22" s="182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83"/>
      <c r="O22" s="472"/>
    </row>
    <row r="23" spans="1:15" ht="15" customHeight="1" x14ac:dyDescent="0.25">
      <c r="A23" s="297" t="s">
        <v>24</v>
      </c>
      <c r="B23" s="184">
        <v>15</v>
      </c>
      <c r="C23" s="174">
        <v>1</v>
      </c>
      <c r="D23" s="174">
        <v>4</v>
      </c>
      <c r="E23" s="174">
        <v>2</v>
      </c>
      <c r="F23" s="174">
        <v>0</v>
      </c>
      <c r="G23" s="174">
        <v>1</v>
      </c>
      <c r="H23" s="174">
        <v>0</v>
      </c>
      <c r="I23" s="174">
        <v>35</v>
      </c>
      <c r="J23" s="174">
        <v>0</v>
      </c>
      <c r="K23" s="174">
        <v>8</v>
      </c>
      <c r="L23" s="174">
        <v>0</v>
      </c>
      <c r="M23" s="174">
        <v>0</v>
      </c>
      <c r="N23" s="185">
        <v>0</v>
      </c>
      <c r="O23" s="471">
        <v>0</v>
      </c>
    </row>
    <row r="24" spans="1:15" ht="15" customHeight="1" x14ac:dyDescent="0.25">
      <c r="A24" s="294" t="s">
        <v>128</v>
      </c>
      <c r="B24" s="182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83"/>
      <c r="O24" s="472"/>
    </row>
    <row r="25" spans="1:15" ht="15" customHeight="1" x14ac:dyDescent="0.25">
      <c r="A25" s="297" t="s">
        <v>25</v>
      </c>
      <c r="B25" s="187">
        <v>283</v>
      </c>
      <c r="C25" s="187">
        <v>0</v>
      </c>
      <c r="D25" s="187">
        <v>10</v>
      </c>
      <c r="E25" s="187">
        <v>7</v>
      </c>
      <c r="F25" s="187">
        <v>0</v>
      </c>
      <c r="G25" s="187">
        <v>0</v>
      </c>
      <c r="H25" s="187">
        <v>0</v>
      </c>
      <c r="I25" s="187">
        <v>392</v>
      </c>
      <c r="J25" s="187">
        <v>219</v>
      </c>
      <c r="K25" s="187">
        <v>79</v>
      </c>
      <c r="L25" s="187">
        <v>0</v>
      </c>
      <c r="M25" s="187">
        <v>0</v>
      </c>
      <c r="N25" s="187">
        <v>0</v>
      </c>
      <c r="O25" s="471">
        <v>0</v>
      </c>
    </row>
    <row r="26" spans="1:15" ht="15" customHeight="1" x14ac:dyDescent="0.25">
      <c r="A26" s="293" t="s">
        <v>129</v>
      </c>
      <c r="B26" s="186"/>
      <c r="C26" s="186"/>
      <c r="D26" s="474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473"/>
    </row>
  </sheetData>
  <sheetProtection selectLockedCells="1" selectUnlockedCells="1"/>
  <mergeCells count="2">
    <mergeCell ref="C4:O4"/>
    <mergeCell ref="A3:G3"/>
  </mergeCells>
  <pageMargins left="0.39370078740157483" right="0.39370078740157483" top="0.59055118110236227" bottom="0.59055118110236227" header="0.39370078740157483" footer="0.39370078740157483"/>
  <pageSetup paperSize="9" firstPageNumber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0"/>
  </sheetPr>
  <dimension ref="A1:S25"/>
  <sheetViews>
    <sheetView topLeftCell="A13" workbookViewId="0">
      <selection activeCell="R9" sqref="R9"/>
    </sheetView>
  </sheetViews>
  <sheetFormatPr defaultColWidth="9.25" defaultRowHeight="14.25" x14ac:dyDescent="0.2"/>
  <cols>
    <col min="1" max="1" width="22.625" customWidth="1"/>
    <col min="2" max="2" width="14.5" customWidth="1"/>
    <col min="3" max="6" width="6.75" customWidth="1"/>
    <col min="7" max="8" width="7.125" customWidth="1"/>
    <col min="9" max="9" width="8.375" customWidth="1"/>
    <col min="10" max="12" width="7.125" customWidth="1"/>
    <col min="13" max="14" width="6.625" customWidth="1"/>
  </cols>
  <sheetData>
    <row r="1" spans="1:19" ht="20.100000000000001" customHeight="1" x14ac:dyDescent="0.35">
      <c r="A1" s="29" t="s">
        <v>650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"/>
    </row>
    <row r="2" spans="1:19" s="110" customFormat="1" ht="20.100000000000001" customHeight="1" x14ac:dyDescent="0.2">
      <c r="A2" s="106" t="s">
        <v>144</v>
      </c>
      <c r="B2" s="107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9"/>
    </row>
    <row r="3" spans="1:19" s="110" customFormat="1" ht="20.100000000000001" customHeight="1" x14ac:dyDescent="0.2">
      <c r="A3" s="1114" t="s">
        <v>651</v>
      </c>
      <c r="B3" s="1114"/>
      <c r="C3" s="1114"/>
      <c r="D3" s="1114"/>
      <c r="E3" s="1114"/>
      <c r="F3" s="1114"/>
      <c r="G3" s="1114"/>
      <c r="H3" s="1114"/>
      <c r="I3" s="108"/>
      <c r="J3" s="108"/>
      <c r="K3" s="108"/>
      <c r="L3" s="108"/>
      <c r="M3" s="108"/>
      <c r="N3" s="108"/>
      <c r="O3" s="109"/>
    </row>
    <row r="4" spans="1:19" s="113" customFormat="1" ht="19.5" customHeight="1" x14ac:dyDescent="0.25">
      <c r="A4" s="111"/>
      <c r="B4" s="91" t="s">
        <v>92</v>
      </c>
      <c r="C4" s="1111" t="s">
        <v>145</v>
      </c>
      <c r="D4" s="1111"/>
      <c r="E4" s="1111"/>
      <c r="F4" s="1111"/>
      <c r="G4" s="1111"/>
      <c r="H4" s="1111"/>
      <c r="I4" s="1111"/>
      <c r="J4" s="1111"/>
      <c r="K4" s="1111"/>
      <c r="L4" s="1111"/>
      <c r="M4" s="1111"/>
      <c r="N4" s="1111"/>
      <c r="O4" s="1113"/>
      <c r="P4" s="112"/>
      <c r="Q4" s="112"/>
      <c r="R4" s="112"/>
      <c r="S4" s="112"/>
    </row>
    <row r="5" spans="1:19" s="113" customFormat="1" ht="18.95" customHeight="1" x14ac:dyDescent="0.25">
      <c r="A5" s="114"/>
      <c r="B5" s="115" t="s">
        <v>147</v>
      </c>
      <c r="C5" s="116" t="s">
        <v>148</v>
      </c>
      <c r="D5" s="117" t="s">
        <v>149</v>
      </c>
      <c r="E5" s="117" t="s">
        <v>150</v>
      </c>
      <c r="F5" s="116" t="s">
        <v>151</v>
      </c>
      <c r="G5" s="117" t="s">
        <v>152</v>
      </c>
      <c r="H5" s="117" t="s">
        <v>146</v>
      </c>
      <c r="I5" s="116" t="s">
        <v>153</v>
      </c>
      <c r="J5" s="117" t="s">
        <v>154</v>
      </c>
      <c r="K5" s="117" t="s">
        <v>155</v>
      </c>
      <c r="L5" s="117" t="s">
        <v>156</v>
      </c>
      <c r="M5" s="117" t="s">
        <v>31</v>
      </c>
      <c r="N5" s="141" t="s">
        <v>157</v>
      </c>
      <c r="O5" s="144" t="s">
        <v>556</v>
      </c>
      <c r="P5" s="112"/>
      <c r="Q5" s="112"/>
      <c r="R5" s="112"/>
      <c r="S5" s="112"/>
    </row>
    <row r="6" spans="1:19" s="113" customFormat="1" ht="18.95" customHeight="1" x14ac:dyDescent="0.25">
      <c r="A6" s="114"/>
      <c r="B6" s="115" t="s">
        <v>161</v>
      </c>
      <c r="C6" s="116" t="s">
        <v>159</v>
      </c>
      <c r="D6" s="117" t="s">
        <v>162</v>
      </c>
      <c r="E6" s="117" t="s">
        <v>163</v>
      </c>
      <c r="F6" s="116" t="s">
        <v>164</v>
      </c>
      <c r="G6" s="117" t="s">
        <v>165</v>
      </c>
      <c r="H6" s="117" t="s">
        <v>160</v>
      </c>
      <c r="I6" s="116" t="s">
        <v>166</v>
      </c>
      <c r="J6" s="117" t="s">
        <v>167</v>
      </c>
      <c r="K6" s="117" t="s">
        <v>168</v>
      </c>
      <c r="L6" s="117" t="s">
        <v>169</v>
      </c>
      <c r="M6" s="117" t="s">
        <v>170</v>
      </c>
      <c r="N6" s="141" t="s">
        <v>171</v>
      </c>
      <c r="O6" s="145" t="s">
        <v>187</v>
      </c>
      <c r="P6" s="112"/>
      <c r="Q6" s="112"/>
      <c r="R6" s="112"/>
      <c r="S6" s="112"/>
    </row>
    <row r="7" spans="1:19" s="113" customFormat="1" ht="18.95" customHeight="1" x14ac:dyDescent="0.25">
      <c r="A7" s="52" t="s">
        <v>175</v>
      </c>
      <c r="B7" s="118" t="s">
        <v>176</v>
      </c>
      <c r="C7" s="116" t="s">
        <v>173</v>
      </c>
      <c r="D7" s="117" t="s">
        <v>177</v>
      </c>
      <c r="E7" s="117" t="s">
        <v>178</v>
      </c>
      <c r="F7" s="116" t="s">
        <v>179</v>
      </c>
      <c r="G7" s="117" t="s">
        <v>180</v>
      </c>
      <c r="H7" s="117" t="s">
        <v>181</v>
      </c>
      <c r="I7" s="116" t="s">
        <v>182</v>
      </c>
      <c r="J7" s="117" t="s">
        <v>183</v>
      </c>
      <c r="K7" s="116" t="s">
        <v>184</v>
      </c>
      <c r="L7" s="117" t="s">
        <v>185</v>
      </c>
      <c r="M7" s="117"/>
      <c r="N7" s="141" t="s">
        <v>186</v>
      </c>
      <c r="O7" s="145" t="s">
        <v>200</v>
      </c>
      <c r="P7" s="112"/>
      <c r="Q7" s="112"/>
      <c r="R7" s="112"/>
      <c r="S7" s="112"/>
    </row>
    <row r="8" spans="1:19" s="113" customFormat="1" ht="18.95" customHeight="1" x14ac:dyDescent="0.25">
      <c r="A8" s="52" t="s">
        <v>123</v>
      </c>
      <c r="B8" s="119" t="s">
        <v>191</v>
      </c>
      <c r="C8" s="116" t="s">
        <v>189</v>
      </c>
      <c r="D8" s="117" t="s">
        <v>192</v>
      </c>
      <c r="E8" s="117" t="s">
        <v>193</v>
      </c>
      <c r="F8" s="120"/>
      <c r="G8" s="117" t="s">
        <v>194</v>
      </c>
      <c r="H8" s="117" t="s">
        <v>195</v>
      </c>
      <c r="I8" s="121" t="s">
        <v>196</v>
      </c>
      <c r="J8" s="117" t="s">
        <v>197</v>
      </c>
      <c r="K8" s="116" t="s">
        <v>158</v>
      </c>
      <c r="L8" s="117" t="s">
        <v>198</v>
      </c>
      <c r="M8" s="116"/>
      <c r="N8" s="141" t="s">
        <v>199</v>
      </c>
      <c r="O8" s="145"/>
      <c r="P8" s="112"/>
      <c r="Q8" s="112"/>
      <c r="R8" s="112"/>
      <c r="S8" s="112"/>
    </row>
    <row r="9" spans="1:19" s="113" customFormat="1" ht="18" customHeight="1" x14ac:dyDescent="0.25">
      <c r="A9" s="114"/>
      <c r="B9" s="115" t="s">
        <v>202</v>
      </c>
      <c r="C9" s="122"/>
      <c r="D9" s="117" t="s">
        <v>203</v>
      </c>
      <c r="E9" s="117" t="s">
        <v>204</v>
      </c>
      <c r="F9" s="116"/>
      <c r="G9" s="117" t="s">
        <v>205</v>
      </c>
      <c r="H9" s="117" t="s">
        <v>174</v>
      </c>
      <c r="I9" s="121" t="s">
        <v>206</v>
      </c>
      <c r="J9" s="117" t="s">
        <v>207</v>
      </c>
      <c r="K9" s="122" t="s">
        <v>208</v>
      </c>
      <c r="L9" s="117" t="s">
        <v>209</v>
      </c>
      <c r="M9" s="120"/>
      <c r="N9" s="141" t="s">
        <v>210</v>
      </c>
      <c r="O9" s="146"/>
      <c r="P9" s="112"/>
      <c r="Q9" s="112"/>
      <c r="R9" s="112"/>
      <c r="S9" s="112"/>
    </row>
    <row r="10" spans="1:19" s="113" customFormat="1" ht="16.5" customHeight="1" x14ac:dyDescent="0.25">
      <c r="A10" s="114"/>
      <c r="B10" s="115" t="s">
        <v>211</v>
      </c>
      <c r="C10" s="116"/>
      <c r="D10" s="116" t="s">
        <v>212</v>
      </c>
      <c r="E10" s="123"/>
      <c r="F10" s="116"/>
      <c r="G10" s="120"/>
      <c r="H10" s="117" t="s">
        <v>190</v>
      </c>
      <c r="I10" s="124" t="s">
        <v>188</v>
      </c>
      <c r="J10" s="117"/>
      <c r="K10" s="116" t="s">
        <v>213</v>
      </c>
      <c r="L10" s="123"/>
      <c r="M10" s="120"/>
      <c r="N10" s="141" t="s">
        <v>214</v>
      </c>
      <c r="O10" s="147"/>
      <c r="P10" s="112"/>
      <c r="Q10" s="112"/>
      <c r="R10" s="112"/>
      <c r="S10" s="112"/>
    </row>
    <row r="11" spans="1:19" s="113" customFormat="1" ht="17.25" customHeight="1" x14ac:dyDescent="0.25">
      <c r="A11" s="114"/>
      <c r="B11" s="40" t="s">
        <v>215</v>
      </c>
      <c r="C11" s="125"/>
      <c r="D11" s="126"/>
      <c r="E11" s="126"/>
      <c r="F11" s="125"/>
      <c r="G11" s="126"/>
      <c r="H11" s="127" t="s">
        <v>216</v>
      </c>
      <c r="I11" s="128" t="s">
        <v>201</v>
      </c>
      <c r="J11" s="127"/>
      <c r="K11" s="125" t="s">
        <v>217</v>
      </c>
      <c r="L11" s="127"/>
      <c r="M11" s="126"/>
      <c r="N11" s="142"/>
      <c r="O11" s="148"/>
    </row>
    <row r="12" spans="1:19" s="113" customFormat="1" ht="17.25" customHeight="1" x14ac:dyDescent="0.25">
      <c r="A12" s="114"/>
      <c r="B12" s="129" t="s">
        <v>218</v>
      </c>
      <c r="C12" s="125"/>
      <c r="D12" s="126"/>
      <c r="E12" s="126"/>
      <c r="F12" s="125"/>
      <c r="G12" s="126"/>
      <c r="H12" s="126"/>
      <c r="I12" s="130" t="s">
        <v>219</v>
      </c>
      <c r="J12" s="127"/>
      <c r="K12" s="125" t="s">
        <v>220</v>
      </c>
      <c r="L12" s="127"/>
      <c r="M12" s="126"/>
      <c r="N12" s="142"/>
      <c r="O12" s="148"/>
    </row>
    <row r="13" spans="1:19" s="113" customFormat="1" ht="17.25" customHeight="1" x14ac:dyDescent="0.25">
      <c r="A13" s="131"/>
      <c r="B13" s="132"/>
      <c r="C13" s="133"/>
      <c r="D13" s="134"/>
      <c r="E13" s="134"/>
      <c r="F13" s="133"/>
      <c r="G13" s="134"/>
      <c r="H13" s="134"/>
      <c r="I13" s="135" t="s">
        <v>221</v>
      </c>
      <c r="J13" s="136"/>
      <c r="K13" s="133" t="s">
        <v>172</v>
      </c>
      <c r="L13" s="136"/>
      <c r="M13" s="134"/>
      <c r="N13" s="143"/>
      <c r="O13" s="220"/>
    </row>
    <row r="14" spans="1:19" ht="43.5" customHeight="1" x14ac:dyDescent="0.2">
      <c r="A14" s="391" t="s">
        <v>130</v>
      </c>
      <c r="B14" s="478">
        <v>194</v>
      </c>
      <c r="C14" s="478">
        <v>1</v>
      </c>
      <c r="D14" s="478">
        <v>22</v>
      </c>
      <c r="E14" s="478">
        <v>17</v>
      </c>
      <c r="F14" s="478">
        <v>1</v>
      </c>
      <c r="G14" s="478">
        <v>0</v>
      </c>
      <c r="H14" s="478">
        <v>0</v>
      </c>
      <c r="I14" s="478">
        <v>430</v>
      </c>
      <c r="J14" s="478">
        <v>9</v>
      </c>
      <c r="K14" s="478">
        <v>119</v>
      </c>
      <c r="L14" s="478">
        <v>0</v>
      </c>
      <c r="M14" s="478">
        <v>0</v>
      </c>
      <c r="N14" s="478">
        <v>0</v>
      </c>
      <c r="O14" s="479">
        <v>2</v>
      </c>
    </row>
    <row r="15" spans="1:19" ht="40.5" x14ac:dyDescent="0.25">
      <c r="A15" s="296" t="s">
        <v>131</v>
      </c>
      <c r="B15" s="475"/>
      <c r="C15" s="475"/>
      <c r="D15" s="475"/>
      <c r="E15" s="475"/>
      <c r="F15" s="475"/>
      <c r="G15" s="475"/>
      <c r="H15" s="475"/>
      <c r="I15" s="475"/>
      <c r="J15" s="475"/>
      <c r="K15" s="475"/>
      <c r="L15" s="475"/>
      <c r="M15" s="475"/>
      <c r="N15" s="475"/>
      <c r="O15" s="472"/>
    </row>
    <row r="16" spans="1:19" ht="15" x14ac:dyDescent="0.25">
      <c r="A16" s="298" t="s">
        <v>26</v>
      </c>
      <c r="B16" s="476">
        <v>43</v>
      </c>
      <c r="C16" s="476">
        <v>1</v>
      </c>
      <c r="D16" s="476">
        <v>3</v>
      </c>
      <c r="E16" s="476">
        <v>0</v>
      </c>
      <c r="F16" s="476">
        <v>0</v>
      </c>
      <c r="G16" s="476">
        <v>0</v>
      </c>
      <c r="H16" s="476">
        <v>0</v>
      </c>
      <c r="I16" s="476">
        <v>94</v>
      </c>
      <c r="J16" s="476">
        <v>0</v>
      </c>
      <c r="K16" s="476">
        <v>11</v>
      </c>
      <c r="L16" s="476">
        <v>0</v>
      </c>
      <c r="M16" s="476">
        <v>0</v>
      </c>
      <c r="N16" s="476">
        <v>0</v>
      </c>
      <c r="O16" s="465">
        <v>0</v>
      </c>
    </row>
    <row r="17" spans="1:15" ht="15" x14ac:dyDescent="0.25">
      <c r="A17" s="294" t="s">
        <v>132</v>
      </c>
      <c r="B17" s="475"/>
      <c r="C17" s="477"/>
      <c r="D17" s="475"/>
      <c r="E17" s="475"/>
      <c r="F17" s="475"/>
      <c r="G17" s="475"/>
      <c r="H17" s="475"/>
      <c r="I17" s="475"/>
      <c r="J17" s="475"/>
      <c r="K17" s="475"/>
      <c r="L17" s="475"/>
      <c r="M17" s="475"/>
      <c r="N17" s="475"/>
      <c r="O17" s="472"/>
    </row>
    <row r="18" spans="1:15" ht="15" x14ac:dyDescent="0.25">
      <c r="A18" s="297" t="s">
        <v>27</v>
      </c>
      <c r="B18" s="471">
        <v>39</v>
      </c>
      <c r="C18" s="471">
        <v>1</v>
      </c>
      <c r="D18" s="471">
        <v>6</v>
      </c>
      <c r="E18" s="471">
        <v>5</v>
      </c>
      <c r="F18" s="471">
        <v>0</v>
      </c>
      <c r="G18" s="471">
        <v>2</v>
      </c>
      <c r="H18" s="471">
        <v>0</v>
      </c>
      <c r="I18" s="471">
        <v>100</v>
      </c>
      <c r="J18" s="471">
        <v>0</v>
      </c>
      <c r="K18" s="471">
        <v>17</v>
      </c>
      <c r="L18" s="471">
        <v>0</v>
      </c>
      <c r="M18" s="471">
        <v>0</v>
      </c>
      <c r="N18" s="471">
        <v>0</v>
      </c>
      <c r="O18" s="471">
        <v>0</v>
      </c>
    </row>
    <row r="19" spans="1:15" ht="15" x14ac:dyDescent="0.25">
      <c r="A19" s="294" t="s">
        <v>133</v>
      </c>
      <c r="B19" s="472"/>
      <c r="C19" s="472"/>
      <c r="D19" s="472"/>
      <c r="E19" s="472"/>
      <c r="F19" s="472"/>
      <c r="G19" s="472"/>
      <c r="H19" s="472"/>
      <c r="I19" s="472"/>
      <c r="J19" s="472"/>
      <c r="K19" s="472"/>
      <c r="L19" s="472"/>
      <c r="M19" s="472"/>
      <c r="N19" s="472"/>
      <c r="O19" s="472"/>
    </row>
    <row r="20" spans="1:15" ht="15" x14ac:dyDescent="0.25">
      <c r="A20" s="297" t="s">
        <v>28</v>
      </c>
      <c r="B20" s="471">
        <v>6</v>
      </c>
      <c r="C20" s="471">
        <v>0</v>
      </c>
      <c r="D20" s="471">
        <v>0</v>
      </c>
      <c r="E20" s="471">
        <v>0</v>
      </c>
      <c r="F20" s="471">
        <v>0</v>
      </c>
      <c r="G20" s="471">
        <v>0</v>
      </c>
      <c r="H20" s="471">
        <v>0</v>
      </c>
      <c r="I20" s="471">
        <v>7</v>
      </c>
      <c r="J20" s="471">
        <v>0</v>
      </c>
      <c r="K20" s="471">
        <v>0</v>
      </c>
      <c r="L20" s="471">
        <v>0</v>
      </c>
      <c r="M20" s="471">
        <v>0</v>
      </c>
      <c r="N20" s="471">
        <v>0</v>
      </c>
      <c r="O20" s="471">
        <v>0</v>
      </c>
    </row>
    <row r="21" spans="1:15" ht="15" x14ac:dyDescent="0.25">
      <c r="A21" s="294" t="s">
        <v>134</v>
      </c>
      <c r="B21" s="472"/>
      <c r="C21" s="472"/>
      <c r="D21" s="472"/>
      <c r="E21" s="472"/>
      <c r="F21" s="472"/>
      <c r="G21" s="472"/>
      <c r="H21" s="472"/>
      <c r="I21" s="472"/>
      <c r="J21" s="472"/>
      <c r="K21" s="472"/>
      <c r="L21" s="472"/>
      <c r="M21" s="472"/>
      <c r="N21" s="472"/>
      <c r="O21" s="472"/>
    </row>
    <row r="22" spans="1:15" ht="27" x14ac:dyDescent="0.2">
      <c r="A22" s="295" t="s">
        <v>135</v>
      </c>
      <c r="B22" s="480">
        <v>32</v>
      </c>
      <c r="C22" s="480">
        <v>0</v>
      </c>
      <c r="D22" s="480">
        <v>2</v>
      </c>
      <c r="E22" s="480">
        <v>4</v>
      </c>
      <c r="F22" s="480">
        <v>0</v>
      </c>
      <c r="G22" s="480">
        <v>0</v>
      </c>
      <c r="H22" s="480">
        <v>0</v>
      </c>
      <c r="I22" s="480">
        <v>79</v>
      </c>
      <c r="J22" s="480">
        <v>0</v>
      </c>
      <c r="K22" s="480">
        <v>12</v>
      </c>
      <c r="L22" s="480">
        <v>0</v>
      </c>
      <c r="M22" s="480">
        <v>0</v>
      </c>
      <c r="N22" s="480">
        <v>0</v>
      </c>
      <c r="O22" s="480">
        <v>0</v>
      </c>
    </row>
    <row r="23" spans="1:15" ht="15" x14ac:dyDescent="0.25">
      <c r="A23" s="296" t="s">
        <v>136</v>
      </c>
      <c r="B23" s="472"/>
      <c r="C23" s="472"/>
      <c r="D23" s="472"/>
      <c r="E23" s="472"/>
      <c r="F23" s="472"/>
      <c r="G23" s="472"/>
      <c r="H23" s="472"/>
      <c r="I23" s="472"/>
      <c r="J23" s="472"/>
      <c r="K23" s="472"/>
      <c r="L23" s="472"/>
      <c r="M23" s="472"/>
      <c r="N23" s="472"/>
      <c r="O23" s="472"/>
    </row>
    <row r="24" spans="1:15" ht="15" x14ac:dyDescent="0.25">
      <c r="A24" s="297" t="s">
        <v>29</v>
      </c>
      <c r="B24" s="471">
        <v>0</v>
      </c>
      <c r="C24" s="471">
        <v>0</v>
      </c>
      <c r="D24" s="471">
        <v>0</v>
      </c>
      <c r="E24" s="471">
        <v>0</v>
      </c>
      <c r="F24" s="471">
        <v>0</v>
      </c>
      <c r="G24" s="471">
        <v>0</v>
      </c>
      <c r="H24" s="471">
        <v>0</v>
      </c>
      <c r="I24" s="471">
        <v>0</v>
      </c>
      <c r="J24" s="471">
        <v>0</v>
      </c>
      <c r="K24" s="471">
        <v>0</v>
      </c>
      <c r="L24" s="471">
        <v>0</v>
      </c>
      <c r="M24" s="471">
        <v>0</v>
      </c>
      <c r="N24" s="471">
        <v>0</v>
      </c>
      <c r="O24" s="471">
        <v>0</v>
      </c>
    </row>
    <row r="25" spans="1:15" ht="15" x14ac:dyDescent="0.25">
      <c r="A25" s="293" t="s">
        <v>137</v>
      </c>
      <c r="B25" s="473"/>
      <c r="C25" s="473"/>
      <c r="D25" s="473"/>
      <c r="E25" s="473"/>
      <c r="F25" s="473"/>
      <c r="G25" s="473"/>
      <c r="H25" s="473"/>
      <c r="I25" s="473"/>
      <c r="J25" s="473"/>
      <c r="K25" s="473"/>
      <c r="L25" s="473"/>
      <c r="M25" s="473"/>
      <c r="N25" s="473"/>
      <c r="O25" s="473"/>
    </row>
  </sheetData>
  <sheetProtection selectLockedCells="1" selectUnlockedCells="1"/>
  <mergeCells count="2">
    <mergeCell ref="C4:O4"/>
    <mergeCell ref="A3:H3"/>
  </mergeCells>
  <pageMargins left="0.39370078740157483" right="0.39370078740157483" top="0.59055118110236227" bottom="0.5" header="0.39370078740157483" footer="0.39370078740157483"/>
  <pageSetup paperSize="9" firstPageNumber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0"/>
  </sheetPr>
  <dimension ref="A1:AE31"/>
  <sheetViews>
    <sheetView zoomScale="120" zoomScaleNormal="120" workbookViewId="0">
      <selection activeCell="J3" sqref="J3"/>
    </sheetView>
  </sheetViews>
  <sheetFormatPr defaultColWidth="9.25" defaultRowHeight="14.25" x14ac:dyDescent="0.2"/>
  <cols>
    <col min="1" max="1" width="22.625" customWidth="1"/>
    <col min="2" max="2" width="14.5" customWidth="1"/>
    <col min="3" max="6" width="6.75" customWidth="1"/>
    <col min="7" max="8" width="7.125" customWidth="1"/>
    <col min="9" max="9" width="8.375" customWidth="1"/>
    <col min="10" max="12" width="7.125" customWidth="1"/>
    <col min="13" max="14" width="6.625" customWidth="1"/>
  </cols>
  <sheetData>
    <row r="1" spans="1:19" ht="20.100000000000001" customHeight="1" x14ac:dyDescent="0.35">
      <c r="A1" s="29" t="s">
        <v>650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"/>
    </row>
    <row r="2" spans="1:19" s="110" customFormat="1" ht="20.100000000000001" customHeight="1" x14ac:dyDescent="0.2">
      <c r="A2" s="106" t="s">
        <v>144</v>
      </c>
      <c r="B2" s="107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9"/>
    </row>
    <row r="3" spans="1:19" s="110" customFormat="1" ht="20.100000000000001" customHeight="1" x14ac:dyDescent="0.2">
      <c r="A3" s="1115" t="s">
        <v>652</v>
      </c>
      <c r="B3" s="1115"/>
      <c r="C3" s="1115"/>
      <c r="D3" s="1115"/>
      <c r="E3" s="1115"/>
      <c r="F3" s="1115"/>
      <c r="G3" s="1115"/>
      <c r="H3" s="1115"/>
      <c r="I3" s="108"/>
      <c r="J3" s="108"/>
      <c r="K3" s="108"/>
      <c r="L3" s="108"/>
      <c r="M3" s="108"/>
      <c r="N3" s="108"/>
      <c r="O3" s="109"/>
    </row>
    <row r="4" spans="1:19" s="113" customFormat="1" ht="15" customHeight="1" x14ac:dyDescent="0.25">
      <c r="A4" s="111"/>
      <c r="B4" s="91" t="s">
        <v>92</v>
      </c>
      <c r="C4" s="1111" t="s">
        <v>145</v>
      </c>
      <c r="D4" s="1111"/>
      <c r="E4" s="1111"/>
      <c r="F4" s="1111"/>
      <c r="G4" s="1111"/>
      <c r="H4" s="1111"/>
      <c r="I4" s="1111"/>
      <c r="J4" s="1111"/>
      <c r="K4" s="1111"/>
      <c r="L4" s="1111"/>
      <c r="M4" s="1111"/>
      <c r="N4" s="1111"/>
      <c r="O4" s="1113"/>
      <c r="P4" s="112"/>
      <c r="Q4" s="112"/>
      <c r="R4" s="112"/>
      <c r="S4" s="112"/>
    </row>
    <row r="5" spans="1:19" s="113" customFormat="1" ht="15" customHeight="1" x14ac:dyDescent="0.25">
      <c r="A5" s="114"/>
      <c r="B5" s="115" t="s">
        <v>147</v>
      </c>
      <c r="C5" s="116" t="s">
        <v>148</v>
      </c>
      <c r="D5" s="117" t="s">
        <v>149</v>
      </c>
      <c r="E5" s="117" t="s">
        <v>150</v>
      </c>
      <c r="F5" s="116" t="s">
        <v>151</v>
      </c>
      <c r="G5" s="117" t="s">
        <v>152</v>
      </c>
      <c r="H5" s="117" t="s">
        <v>146</v>
      </c>
      <c r="I5" s="116" t="s">
        <v>153</v>
      </c>
      <c r="J5" s="117" t="s">
        <v>154</v>
      </c>
      <c r="K5" s="117" t="s">
        <v>155</v>
      </c>
      <c r="L5" s="117" t="s">
        <v>156</v>
      </c>
      <c r="M5" s="117" t="s">
        <v>31</v>
      </c>
      <c r="N5" s="141" t="s">
        <v>157</v>
      </c>
      <c r="O5" s="144" t="s">
        <v>556</v>
      </c>
      <c r="P5" s="112"/>
      <c r="Q5" s="112"/>
      <c r="R5" s="112"/>
      <c r="S5" s="112"/>
    </row>
    <row r="6" spans="1:19" s="113" customFormat="1" ht="15" customHeight="1" x14ac:dyDescent="0.25">
      <c r="A6" s="114"/>
      <c r="B6" s="115" t="s">
        <v>161</v>
      </c>
      <c r="C6" s="116" t="s">
        <v>159</v>
      </c>
      <c r="D6" s="117" t="s">
        <v>162</v>
      </c>
      <c r="E6" s="117" t="s">
        <v>163</v>
      </c>
      <c r="F6" s="116" t="s">
        <v>164</v>
      </c>
      <c r="G6" s="117" t="s">
        <v>165</v>
      </c>
      <c r="H6" s="117" t="s">
        <v>160</v>
      </c>
      <c r="I6" s="116" t="s">
        <v>166</v>
      </c>
      <c r="J6" s="117" t="s">
        <v>167</v>
      </c>
      <c r="K6" s="117" t="s">
        <v>168</v>
      </c>
      <c r="L6" s="117" t="s">
        <v>169</v>
      </c>
      <c r="M6" s="117" t="s">
        <v>170</v>
      </c>
      <c r="N6" s="141" t="s">
        <v>171</v>
      </c>
      <c r="O6" s="145" t="s">
        <v>187</v>
      </c>
      <c r="P6" s="112"/>
      <c r="Q6" s="112"/>
      <c r="R6" s="112"/>
      <c r="S6" s="112"/>
    </row>
    <row r="7" spans="1:19" s="113" customFormat="1" ht="15" customHeight="1" x14ac:dyDescent="0.25">
      <c r="A7" s="52" t="s">
        <v>175</v>
      </c>
      <c r="B7" s="118" t="s">
        <v>176</v>
      </c>
      <c r="C7" s="116" t="s">
        <v>173</v>
      </c>
      <c r="D7" s="117" t="s">
        <v>177</v>
      </c>
      <c r="E7" s="117" t="s">
        <v>178</v>
      </c>
      <c r="F7" s="116" t="s">
        <v>179</v>
      </c>
      <c r="G7" s="117" t="s">
        <v>180</v>
      </c>
      <c r="H7" s="117" t="s">
        <v>181</v>
      </c>
      <c r="I7" s="116" t="s">
        <v>182</v>
      </c>
      <c r="J7" s="117" t="s">
        <v>183</v>
      </c>
      <c r="K7" s="116" t="s">
        <v>184</v>
      </c>
      <c r="L7" s="117" t="s">
        <v>185</v>
      </c>
      <c r="M7" s="117"/>
      <c r="N7" s="141" t="s">
        <v>186</v>
      </c>
      <c r="O7" s="145" t="s">
        <v>200</v>
      </c>
      <c r="P7" s="112"/>
      <c r="Q7" s="112"/>
      <c r="R7" s="112"/>
      <c r="S7" s="112"/>
    </row>
    <row r="8" spans="1:19" s="113" customFormat="1" ht="15" customHeight="1" x14ac:dyDescent="0.25">
      <c r="A8" s="52" t="s">
        <v>123</v>
      </c>
      <c r="B8" s="119" t="s">
        <v>191</v>
      </c>
      <c r="C8" s="116" t="s">
        <v>189</v>
      </c>
      <c r="D8" s="117" t="s">
        <v>192</v>
      </c>
      <c r="E8" s="117" t="s">
        <v>193</v>
      </c>
      <c r="F8" s="120"/>
      <c r="G8" s="117" t="s">
        <v>194</v>
      </c>
      <c r="H8" s="117" t="s">
        <v>195</v>
      </c>
      <c r="I8" s="121" t="s">
        <v>196</v>
      </c>
      <c r="J8" s="117" t="s">
        <v>197</v>
      </c>
      <c r="K8" s="116" t="s">
        <v>158</v>
      </c>
      <c r="L8" s="117" t="s">
        <v>198</v>
      </c>
      <c r="M8" s="116"/>
      <c r="N8" s="141" t="s">
        <v>199</v>
      </c>
      <c r="O8" s="145"/>
      <c r="P8" s="112"/>
      <c r="Q8" s="112"/>
      <c r="R8" s="112"/>
      <c r="S8" s="112"/>
    </row>
    <row r="9" spans="1:19" s="113" customFormat="1" ht="15" customHeight="1" x14ac:dyDescent="0.25">
      <c r="A9" s="114"/>
      <c r="B9" s="115" t="s">
        <v>202</v>
      </c>
      <c r="C9" s="122"/>
      <c r="D9" s="117" t="s">
        <v>203</v>
      </c>
      <c r="E9" s="117" t="s">
        <v>204</v>
      </c>
      <c r="F9" s="116"/>
      <c r="G9" s="117" t="s">
        <v>205</v>
      </c>
      <c r="H9" s="117" t="s">
        <v>174</v>
      </c>
      <c r="I9" s="121" t="s">
        <v>206</v>
      </c>
      <c r="J9" s="117" t="s">
        <v>207</v>
      </c>
      <c r="K9" s="122" t="s">
        <v>208</v>
      </c>
      <c r="L9" s="117" t="s">
        <v>209</v>
      </c>
      <c r="M9" s="120"/>
      <c r="N9" s="141" t="s">
        <v>210</v>
      </c>
      <c r="O9" s="146"/>
      <c r="P9" s="112"/>
      <c r="Q9" s="112"/>
      <c r="R9" s="112"/>
      <c r="S9" s="112"/>
    </row>
    <row r="10" spans="1:19" s="113" customFormat="1" ht="15" customHeight="1" x14ac:dyDescent="0.25">
      <c r="A10" s="114"/>
      <c r="B10" s="115" t="s">
        <v>211</v>
      </c>
      <c r="C10" s="116"/>
      <c r="D10" s="116" t="s">
        <v>212</v>
      </c>
      <c r="E10" s="123"/>
      <c r="F10" s="116"/>
      <c r="G10" s="120"/>
      <c r="H10" s="117" t="s">
        <v>190</v>
      </c>
      <c r="I10" s="124" t="s">
        <v>188</v>
      </c>
      <c r="J10" s="117"/>
      <c r="K10" s="116" t="s">
        <v>213</v>
      </c>
      <c r="L10" s="123"/>
      <c r="M10" s="120"/>
      <c r="N10" s="141" t="s">
        <v>214</v>
      </c>
      <c r="O10" s="147"/>
      <c r="P10" s="112"/>
      <c r="Q10" s="112"/>
      <c r="R10" s="112"/>
      <c r="S10" s="112"/>
    </row>
    <row r="11" spans="1:19" s="113" customFormat="1" ht="15" customHeight="1" x14ac:dyDescent="0.25">
      <c r="A11" s="114"/>
      <c r="B11" s="40" t="s">
        <v>215</v>
      </c>
      <c r="C11" s="125"/>
      <c r="D11" s="126"/>
      <c r="E11" s="126"/>
      <c r="F11" s="125"/>
      <c r="G11" s="126"/>
      <c r="H11" s="127" t="s">
        <v>216</v>
      </c>
      <c r="I11" s="128" t="s">
        <v>201</v>
      </c>
      <c r="J11" s="127"/>
      <c r="K11" s="125" t="s">
        <v>217</v>
      </c>
      <c r="L11" s="127"/>
      <c r="M11" s="126"/>
      <c r="N11" s="142"/>
      <c r="O11" s="148"/>
    </row>
    <row r="12" spans="1:19" s="113" customFormat="1" ht="15" customHeight="1" x14ac:dyDescent="0.25">
      <c r="A12" s="114"/>
      <c r="B12" s="129" t="s">
        <v>218</v>
      </c>
      <c r="C12" s="125"/>
      <c r="D12" s="126"/>
      <c r="E12" s="126"/>
      <c r="F12" s="125"/>
      <c r="G12" s="126"/>
      <c r="H12" s="126"/>
      <c r="I12" s="130" t="s">
        <v>219</v>
      </c>
      <c r="J12" s="127"/>
      <c r="K12" s="125" t="s">
        <v>220</v>
      </c>
      <c r="L12" s="127"/>
      <c r="M12" s="126"/>
      <c r="N12" s="142"/>
      <c r="O12" s="148"/>
    </row>
    <row r="13" spans="1:19" s="113" customFormat="1" ht="15" customHeight="1" x14ac:dyDescent="0.25">
      <c r="A13" s="191"/>
      <c r="B13" s="192"/>
      <c r="C13" s="193"/>
      <c r="D13" s="194"/>
      <c r="E13" s="194"/>
      <c r="F13" s="193"/>
      <c r="G13" s="194"/>
      <c r="H13" s="194"/>
      <c r="I13" s="195" t="s">
        <v>221</v>
      </c>
      <c r="J13" s="196"/>
      <c r="K13" s="193" t="s">
        <v>172</v>
      </c>
      <c r="L13" s="196"/>
      <c r="M13" s="194"/>
      <c r="N13" s="197"/>
      <c r="O13" s="149"/>
    </row>
    <row r="14" spans="1:19" ht="15" x14ac:dyDescent="0.25">
      <c r="A14" s="297" t="s">
        <v>138</v>
      </c>
      <c r="B14" s="471">
        <v>5</v>
      </c>
      <c r="C14" s="471">
        <v>0</v>
      </c>
      <c r="D14" s="471">
        <v>2</v>
      </c>
      <c r="E14" s="471">
        <v>1</v>
      </c>
      <c r="F14" s="471">
        <v>0</v>
      </c>
      <c r="G14" s="471">
        <v>2</v>
      </c>
      <c r="H14" s="471">
        <v>0</v>
      </c>
      <c r="I14" s="471">
        <v>12</v>
      </c>
      <c r="J14" s="471">
        <v>0</v>
      </c>
      <c r="K14" s="471">
        <v>2</v>
      </c>
      <c r="L14" s="471">
        <v>0</v>
      </c>
      <c r="M14" s="471">
        <v>0</v>
      </c>
      <c r="N14" s="471">
        <v>0</v>
      </c>
      <c r="O14" s="471">
        <v>0</v>
      </c>
    </row>
    <row r="15" spans="1:19" ht="15" x14ac:dyDescent="0.25">
      <c r="A15" s="294" t="s">
        <v>139</v>
      </c>
      <c r="B15" s="472"/>
      <c r="C15" s="472"/>
      <c r="D15" s="472"/>
      <c r="E15" s="472"/>
      <c r="F15" s="472"/>
      <c r="G15" s="472"/>
      <c r="H15" s="472"/>
      <c r="I15" s="472"/>
      <c r="J15" s="472"/>
      <c r="K15" s="472"/>
      <c r="L15" s="472"/>
      <c r="M15" s="472"/>
      <c r="N15" s="472"/>
      <c r="O15" s="472"/>
    </row>
    <row r="16" spans="1:19" ht="27" x14ac:dyDescent="0.2">
      <c r="A16" s="295" t="s">
        <v>140</v>
      </c>
      <c r="B16" s="480">
        <v>12</v>
      </c>
      <c r="C16" s="480">
        <v>1</v>
      </c>
      <c r="D16" s="480">
        <v>0</v>
      </c>
      <c r="E16" s="480">
        <v>1</v>
      </c>
      <c r="F16" s="480">
        <v>0</v>
      </c>
      <c r="G16" s="480">
        <v>1</v>
      </c>
      <c r="H16" s="480">
        <v>0</v>
      </c>
      <c r="I16" s="480">
        <v>26</v>
      </c>
      <c r="J16" s="480">
        <v>0</v>
      </c>
      <c r="K16" s="480">
        <v>4</v>
      </c>
      <c r="L16" s="480">
        <v>0</v>
      </c>
      <c r="M16" s="480">
        <v>0</v>
      </c>
      <c r="N16" s="480">
        <v>0</v>
      </c>
      <c r="O16" s="480">
        <v>0</v>
      </c>
    </row>
    <row r="17" spans="1:31" ht="27" x14ac:dyDescent="0.25">
      <c r="A17" s="296" t="s">
        <v>141</v>
      </c>
      <c r="B17" s="472"/>
      <c r="C17" s="472"/>
      <c r="D17" s="472"/>
      <c r="E17" s="472"/>
      <c r="F17" s="472"/>
      <c r="G17" s="472"/>
      <c r="H17" s="472"/>
      <c r="I17" s="472"/>
      <c r="J17" s="472"/>
      <c r="K17" s="472"/>
      <c r="L17" s="472"/>
      <c r="M17" s="472"/>
      <c r="N17" s="472"/>
      <c r="O17" s="472"/>
    </row>
    <row r="18" spans="1:31" ht="15" x14ac:dyDescent="0.25">
      <c r="A18" s="297" t="s">
        <v>30</v>
      </c>
      <c r="B18" s="471">
        <v>0</v>
      </c>
      <c r="C18" s="471">
        <v>0</v>
      </c>
      <c r="D18" s="471">
        <v>0</v>
      </c>
      <c r="E18" s="471">
        <v>0</v>
      </c>
      <c r="F18" s="471">
        <v>0</v>
      </c>
      <c r="G18" s="471">
        <v>0</v>
      </c>
      <c r="H18" s="471">
        <v>0</v>
      </c>
      <c r="I18" s="471">
        <v>0</v>
      </c>
      <c r="J18" s="471">
        <v>0</v>
      </c>
      <c r="K18" s="471">
        <v>0</v>
      </c>
      <c r="L18" s="471">
        <v>0</v>
      </c>
      <c r="M18" s="471">
        <v>0</v>
      </c>
      <c r="N18" s="471">
        <v>0</v>
      </c>
      <c r="O18" s="471">
        <v>0</v>
      </c>
    </row>
    <row r="19" spans="1:31" ht="15" customHeight="1" x14ac:dyDescent="0.25">
      <c r="A19" s="299" t="s">
        <v>142</v>
      </c>
      <c r="B19" s="473"/>
      <c r="C19" s="473"/>
      <c r="D19" s="473"/>
      <c r="E19" s="473"/>
      <c r="F19" s="473"/>
      <c r="G19" s="473"/>
      <c r="H19" s="473"/>
      <c r="I19" s="473"/>
      <c r="J19" s="473"/>
      <c r="K19" s="473"/>
      <c r="L19" s="473"/>
      <c r="M19" s="473"/>
      <c r="N19" s="473"/>
      <c r="O19" s="473"/>
    </row>
    <row r="20" spans="1:31" ht="15" customHeight="1" x14ac:dyDescent="0.2">
      <c r="A20" s="958" t="s">
        <v>551</v>
      </c>
      <c r="B20" s="959"/>
      <c r="C20" s="959"/>
      <c r="D20" s="959"/>
      <c r="E20" s="959"/>
      <c r="F20" s="959"/>
      <c r="G20" s="959"/>
      <c r="H20" s="959"/>
      <c r="I20" s="959"/>
      <c r="J20" s="959"/>
      <c r="K20" s="959"/>
      <c r="L20" s="959"/>
      <c r="M20" s="959"/>
      <c r="N20" s="959"/>
      <c r="O20" s="959"/>
    </row>
    <row r="21" spans="1:31" ht="15.6" customHeight="1" x14ac:dyDescent="0.25">
      <c r="A21" s="918" t="s">
        <v>82</v>
      </c>
      <c r="B21" s="919">
        <v>807</v>
      </c>
      <c r="C21" s="919">
        <v>10</v>
      </c>
      <c r="D21" s="919">
        <v>261</v>
      </c>
      <c r="E21" s="919">
        <v>188</v>
      </c>
      <c r="F21" s="919">
        <v>5</v>
      </c>
      <c r="G21" s="919">
        <v>8</v>
      </c>
      <c r="H21" s="919">
        <v>1</v>
      </c>
      <c r="I21" s="919">
        <v>2141</v>
      </c>
      <c r="J21" s="919">
        <v>167</v>
      </c>
      <c r="K21" s="919">
        <v>690</v>
      </c>
      <c r="L21" s="919">
        <v>3</v>
      </c>
      <c r="M21" s="919">
        <v>1</v>
      </c>
      <c r="N21" s="919">
        <v>1</v>
      </c>
      <c r="O21" s="919">
        <v>9</v>
      </c>
    </row>
    <row r="22" spans="1:31" ht="15.6" customHeight="1" x14ac:dyDescent="0.25">
      <c r="A22" s="918" t="s">
        <v>73</v>
      </c>
      <c r="B22" s="919">
        <v>974</v>
      </c>
      <c r="C22" s="919">
        <v>23</v>
      </c>
      <c r="D22" s="919">
        <v>519</v>
      </c>
      <c r="E22" s="919">
        <v>488</v>
      </c>
      <c r="F22" s="919">
        <v>6</v>
      </c>
      <c r="G22" s="919">
        <v>16</v>
      </c>
      <c r="H22" s="919">
        <v>7</v>
      </c>
      <c r="I22" s="919">
        <v>2283</v>
      </c>
      <c r="J22" s="919">
        <v>63</v>
      </c>
      <c r="K22" s="919">
        <v>988</v>
      </c>
      <c r="L22" s="919">
        <v>10</v>
      </c>
      <c r="M22" s="919">
        <v>24</v>
      </c>
      <c r="N22" s="919">
        <v>1</v>
      </c>
      <c r="O22" s="919">
        <v>99</v>
      </c>
    </row>
    <row r="23" spans="1:31" ht="15.6" customHeight="1" x14ac:dyDescent="0.25">
      <c r="A23" s="664" t="s">
        <v>78</v>
      </c>
      <c r="B23" s="919">
        <v>964</v>
      </c>
      <c r="C23" s="919">
        <v>33</v>
      </c>
      <c r="D23" s="919">
        <v>414</v>
      </c>
      <c r="E23" s="919">
        <v>448</v>
      </c>
      <c r="F23" s="919">
        <v>11</v>
      </c>
      <c r="G23" s="919">
        <v>21</v>
      </c>
      <c r="H23" s="919">
        <v>39</v>
      </c>
      <c r="I23" s="919">
        <v>1546</v>
      </c>
      <c r="J23" s="919">
        <v>51</v>
      </c>
      <c r="K23" s="919">
        <v>758</v>
      </c>
      <c r="L23" s="919">
        <v>92</v>
      </c>
      <c r="M23" s="919">
        <v>216</v>
      </c>
      <c r="N23" s="919">
        <v>14</v>
      </c>
      <c r="O23" s="919">
        <v>320</v>
      </c>
    </row>
    <row r="24" spans="1:31" ht="15.6" customHeight="1" x14ac:dyDescent="0.25">
      <c r="A24" s="664" t="s">
        <v>79</v>
      </c>
      <c r="B24" s="919">
        <v>1809</v>
      </c>
      <c r="C24" s="919">
        <v>7</v>
      </c>
      <c r="D24" s="919">
        <v>208</v>
      </c>
      <c r="E24" s="919">
        <v>201</v>
      </c>
      <c r="F24" s="919" t="s">
        <v>17</v>
      </c>
      <c r="G24" s="919">
        <v>6</v>
      </c>
      <c r="H24" s="919">
        <v>33</v>
      </c>
      <c r="I24" s="919">
        <v>1044</v>
      </c>
      <c r="J24" s="919">
        <v>40</v>
      </c>
      <c r="K24" s="919">
        <v>357</v>
      </c>
      <c r="L24" s="919">
        <v>123</v>
      </c>
      <c r="M24" s="919">
        <v>93</v>
      </c>
      <c r="N24" s="919">
        <v>1</v>
      </c>
      <c r="O24" s="919">
        <v>421</v>
      </c>
    </row>
    <row r="25" spans="1:31" ht="15.6" customHeight="1" x14ac:dyDescent="0.25">
      <c r="A25" s="664" t="s">
        <v>80</v>
      </c>
      <c r="B25" s="919">
        <v>1372</v>
      </c>
      <c r="C25" s="919">
        <v>127</v>
      </c>
      <c r="D25" s="919">
        <v>152</v>
      </c>
      <c r="E25" s="919">
        <v>120</v>
      </c>
      <c r="F25" s="919">
        <v>2</v>
      </c>
      <c r="G25" s="919">
        <v>73</v>
      </c>
      <c r="H25" s="919">
        <v>25</v>
      </c>
      <c r="I25" s="919">
        <v>413</v>
      </c>
      <c r="J25" s="919">
        <v>32</v>
      </c>
      <c r="K25" s="919">
        <v>203</v>
      </c>
      <c r="L25" s="919">
        <v>111</v>
      </c>
      <c r="M25" s="919">
        <v>113</v>
      </c>
      <c r="N25" s="919">
        <v>92</v>
      </c>
      <c r="O25" s="919">
        <v>253</v>
      </c>
    </row>
    <row r="26" spans="1:31" ht="15.6" customHeight="1" x14ac:dyDescent="0.25">
      <c r="A26" s="664" t="s">
        <v>81</v>
      </c>
      <c r="B26" s="919">
        <v>2991</v>
      </c>
      <c r="C26" s="919">
        <v>4</v>
      </c>
      <c r="D26" s="919" t="s">
        <v>448</v>
      </c>
      <c r="E26" s="919" t="s">
        <v>448</v>
      </c>
      <c r="F26" s="919">
        <v>3</v>
      </c>
      <c r="G26" s="919" t="s">
        <v>448</v>
      </c>
      <c r="H26" s="919">
        <v>58</v>
      </c>
      <c r="I26" s="919">
        <v>713</v>
      </c>
      <c r="J26" s="919">
        <v>60</v>
      </c>
      <c r="K26" s="919">
        <v>213</v>
      </c>
      <c r="L26" s="919">
        <v>166</v>
      </c>
      <c r="M26" s="919">
        <v>149</v>
      </c>
      <c r="N26" s="919">
        <v>70</v>
      </c>
      <c r="O26" s="919">
        <v>1172</v>
      </c>
    </row>
    <row r="27" spans="1:31" s="201" customFormat="1" ht="12.75" customHeight="1" x14ac:dyDescent="0.2">
      <c r="A27" s="666" t="s">
        <v>223</v>
      </c>
      <c r="B27" s="666"/>
      <c r="C27" s="666"/>
      <c r="D27" s="666"/>
      <c r="E27" s="666"/>
      <c r="F27" s="666"/>
      <c r="G27" s="666"/>
      <c r="H27" s="666"/>
      <c r="I27" s="198"/>
      <c r="J27" s="198"/>
      <c r="K27" s="198"/>
      <c r="L27" s="199"/>
      <c r="M27" s="199"/>
      <c r="N27" s="199"/>
      <c r="O27" s="200"/>
      <c r="P27" s="200"/>
    </row>
    <row r="28" spans="1:31" s="205" customFormat="1" ht="15" customHeight="1" x14ac:dyDescent="0.2">
      <c r="A28" s="202" t="s">
        <v>224</v>
      </c>
      <c r="B28" s="102"/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4"/>
      <c r="P28" s="204"/>
      <c r="Q28" s="204"/>
      <c r="R28" s="204"/>
      <c r="T28" s="206"/>
      <c r="U28" s="206"/>
      <c r="V28" s="206"/>
      <c r="W28" s="206"/>
      <c r="X28" s="206"/>
      <c r="Y28" s="206"/>
      <c r="Z28" s="206"/>
      <c r="AA28" s="206"/>
      <c r="AB28" s="206"/>
      <c r="AC28" s="206"/>
      <c r="AD28" s="206"/>
      <c r="AE28" s="206"/>
    </row>
    <row r="29" spans="1:31" s="205" customFormat="1" ht="15" customHeight="1" x14ac:dyDescent="0.2">
      <c r="A29" s="207" t="s">
        <v>225</v>
      </c>
      <c r="B29" s="102"/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  <c r="O29" s="204"/>
      <c r="P29" s="204"/>
      <c r="Q29" s="204"/>
      <c r="R29" s="204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</row>
    <row r="30" spans="1:31" s="205" customFormat="1" ht="15" customHeight="1" x14ac:dyDescent="0.2">
      <c r="A30" s="202" t="s">
        <v>585</v>
      </c>
      <c r="B30" s="102"/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203"/>
      <c r="N30" s="203"/>
      <c r="O30" s="204"/>
      <c r="P30" s="204"/>
      <c r="Q30" s="204"/>
      <c r="R30" s="204"/>
      <c r="T30" s="206"/>
      <c r="U30" s="206"/>
      <c r="V30" s="206"/>
      <c r="W30" s="206"/>
      <c r="X30" s="206"/>
      <c r="Y30" s="206"/>
      <c r="Z30" s="206"/>
      <c r="AA30" s="206"/>
      <c r="AB30" s="206"/>
      <c r="AC30" s="206"/>
      <c r="AD30" s="206"/>
      <c r="AE30" s="206"/>
    </row>
    <row r="31" spans="1:31" s="205" customFormat="1" ht="15" customHeight="1" x14ac:dyDescent="0.2">
      <c r="A31" s="105" t="s">
        <v>596</v>
      </c>
      <c r="B31" s="102"/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  <c r="O31" s="204"/>
      <c r="P31" s="204"/>
      <c r="Q31" s="204"/>
      <c r="R31" s="204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</row>
  </sheetData>
  <sheetProtection selectLockedCells="1" selectUnlockedCells="1"/>
  <mergeCells count="2">
    <mergeCell ref="C4:O4"/>
    <mergeCell ref="A3:H3"/>
  </mergeCells>
  <pageMargins left="0.39370078740157483" right="0.39370078740157483" top="0.39370078740157483" bottom="0.39370078740157483" header="0.39370078740157483" footer="0.39370078740157483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39</vt:i4>
      </vt:variant>
    </vt:vector>
  </HeadingPairs>
  <TitlesOfParts>
    <vt:vector size="39" baseType="lpstr">
      <vt:lpstr>กสร.รวม 42 ตาราง (38+4)</vt:lpstr>
      <vt:lpstr>ตาราง 4.1</vt:lpstr>
      <vt:lpstr>ตาราง 4.1 (1)</vt:lpstr>
      <vt:lpstr>ตาราง 4.2</vt:lpstr>
      <vt:lpstr>ตาราง 4.2(1) </vt:lpstr>
      <vt:lpstr>ตาราง 4.2 ต่อ  (2)</vt:lpstr>
      <vt:lpstr>ตาราง 4.3</vt:lpstr>
      <vt:lpstr>ตาราง 4.3 (2) </vt:lpstr>
      <vt:lpstr>ตาราง 4.3 (ต่อ 3)</vt:lpstr>
      <vt:lpstr>ตาราง 4.4</vt:lpstr>
      <vt:lpstr>ตาราง 4.4 (2)</vt:lpstr>
      <vt:lpstr>ตาราง 4.5</vt:lpstr>
      <vt:lpstr>ตาราง 4.6</vt:lpstr>
      <vt:lpstr>ตาราง 4.6 (ต่อ 1)</vt:lpstr>
      <vt:lpstr>ตาราง 4.6 (ต่อ 2)</vt:lpstr>
      <vt:lpstr>ตาราง 4.7</vt:lpstr>
      <vt:lpstr>ตาราง 4.7 (ต่อ 1)</vt:lpstr>
      <vt:lpstr>ตาราง 4.7 (2)</vt:lpstr>
      <vt:lpstr>ตาราง 4.7 (3)</vt:lpstr>
      <vt:lpstr>ตาราง 4.7 (4)</vt:lpstr>
      <vt:lpstr>ตาราง 4.7 (5)</vt:lpstr>
      <vt:lpstr>ตาราง 4.8</vt:lpstr>
      <vt:lpstr>ตาราง 4.8 (ต่อ)</vt:lpstr>
      <vt:lpstr>ตาราง 4.9</vt:lpstr>
      <vt:lpstr>ตาราง 4.10</vt:lpstr>
      <vt:lpstr>ตาราง 4.10 (ต่อ 1)</vt:lpstr>
      <vt:lpstr>ตาราง 4.11</vt:lpstr>
      <vt:lpstr>ตาราง 4.12</vt:lpstr>
      <vt:lpstr>ตาราง 4.12 (ต่อ)</vt:lpstr>
      <vt:lpstr>ตาราง 4.13</vt:lpstr>
      <vt:lpstr>ตาราง 4.14</vt:lpstr>
      <vt:lpstr>ตาราง 4.15</vt:lpstr>
      <vt:lpstr>ตาราง 4.16</vt:lpstr>
      <vt:lpstr>ตาราง 4.16 (ต่อ)</vt:lpstr>
      <vt:lpstr>ตาราง 4.17</vt:lpstr>
      <vt:lpstr>ตาราง 4.18</vt:lpstr>
      <vt:lpstr>ตาราง 4.18 (ต่อ 1)</vt:lpstr>
      <vt:lpstr>ตาราง 4.19</vt:lpstr>
      <vt:lpstr>ตาราง 4.19 (ต่อ 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DLPW 14</dc:creator>
  <cp:lastModifiedBy>User</cp:lastModifiedBy>
  <cp:lastPrinted>2016-09-16T03:31:10Z</cp:lastPrinted>
  <dcterms:created xsi:type="dcterms:W3CDTF">2015-05-19T03:42:07Z</dcterms:created>
  <dcterms:modified xsi:type="dcterms:W3CDTF">2016-09-29T05:52:04Z</dcterms:modified>
</cp:coreProperties>
</file>